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iseoblue-my.sharepoint.com/personal/alan_parker_iseoblue_com/Documents/Product/Templates/Project Management/"/>
    </mc:Choice>
  </mc:AlternateContent>
  <xr:revisionPtr revIDLastSave="694" documentId="11_F25DC773A252ABDACC104842119E769C5ADE58E8" xr6:coauthVersionLast="47" xr6:coauthVersionMax="47" xr10:uidLastSave="{ABFED584-201A-423E-B35A-9D8897945E5D}"/>
  <bookViews>
    <workbookView xWindow="12810" yWindow="1935" windowWidth="23250" windowHeight="12450" tabRatio="615" xr2:uid="{00000000-000D-0000-FFFF-FFFF00000000}"/>
  </bookViews>
  <sheets>
    <sheet name="How To Complete" sheetId="2" r:id="rId1"/>
    <sheet name="Actions Log" sheetId="3" r:id="rId2"/>
    <sheet name="Risk Log" sheetId="1" r:id="rId3"/>
    <sheet name="Issues Log" sheetId="4" r:id="rId4"/>
    <sheet name="Decisions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" i="1" l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4" i="1"/>
  <c r="H3" i="1"/>
  <c r="H2" i="1"/>
  <c r="G2" i="1" a="1"/>
  <c r="G2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/>
  <c r="G10" i="1" a="1"/>
  <c r="G10" i="1" s="1"/>
  <c r="G11" i="1" a="1"/>
  <c r="G11" i="1" s="1"/>
  <c r="G12" i="1" a="1"/>
  <c r="G12" i="1" s="1"/>
  <c r="G13" i="1" a="1"/>
  <c r="G13" i="1"/>
  <c r="G14" i="1" a="1"/>
  <c r="G14" i="1" s="1"/>
  <c r="G15" i="1" a="1"/>
  <c r="G15" i="1" s="1"/>
  <c r="G16" i="1" a="1"/>
  <c r="G16" i="1" s="1"/>
  <c r="G17" i="1" a="1"/>
  <c r="G17" i="1"/>
  <c r="G18" i="1" a="1"/>
  <c r="G18" i="1" s="1"/>
  <c r="G19" i="1" a="1"/>
  <c r="G19" i="1" s="1"/>
  <c r="G20" i="1" a="1"/>
  <c r="G20" i="1" s="1"/>
  <c r="G21" i="1" a="1"/>
  <c r="G21" i="1"/>
  <c r="G22" i="1" a="1"/>
  <c r="G22" i="1" s="1"/>
  <c r="G23" i="1" a="1"/>
  <c r="G23" i="1" s="1"/>
  <c r="G24" i="1" a="1"/>
  <c r="G24" i="1" s="1"/>
  <c r="G25" i="1" a="1"/>
  <c r="G25" i="1"/>
  <c r="G26" i="1" a="1"/>
  <c r="G26" i="1" s="1"/>
  <c r="G27" i="1" a="1"/>
  <c r="G27" i="1" s="1"/>
  <c r="G28" i="1" a="1"/>
  <c r="G28" i="1" s="1"/>
  <c r="G29" i="1" a="1"/>
  <c r="G29" i="1"/>
  <c r="G30" i="1" a="1"/>
  <c r="G30" i="1" s="1"/>
  <c r="G31" i="1" a="1"/>
  <c r="G31" i="1" s="1"/>
  <c r="G32" i="1" a="1"/>
  <c r="G32" i="1" s="1"/>
  <c r="G33" i="1" a="1"/>
  <c r="G33" i="1"/>
  <c r="G34" i="1" a="1"/>
  <c r="G34" i="1" s="1"/>
  <c r="G35" i="1" a="1"/>
  <c r="G35" i="1" s="1"/>
  <c r="G36" i="1" a="1"/>
  <c r="G36" i="1" s="1"/>
  <c r="G37" i="1" a="1"/>
  <c r="G37" i="1"/>
  <c r="G38" i="1" a="1"/>
  <c r="G38" i="1" s="1"/>
  <c r="G39" i="1" a="1"/>
  <c r="G39" i="1" s="1"/>
  <c r="G40" i="1" a="1"/>
  <c r="G40" i="1" s="1"/>
  <c r="G41" i="1" a="1"/>
  <c r="G41" i="1"/>
  <c r="G42" i="1" a="1"/>
  <c r="G42" i="1" s="1"/>
  <c r="G43" i="1" a="1"/>
  <c r="G43" i="1" s="1"/>
  <c r="G44" i="1" a="1"/>
  <c r="G44" i="1" s="1"/>
  <c r="G45" i="1" a="1"/>
  <c r="G45" i="1"/>
  <c r="G46" i="1" a="1"/>
  <c r="G46" i="1" s="1"/>
  <c r="G47" i="1" a="1"/>
  <c r="G47" i="1" s="1"/>
  <c r="G48" i="1" a="1"/>
  <c r="G48" i="1" s="1"/>
  <c r="G49" i="1" a="1"/>
  <c r="G49" i="1"/>
  <c r="G50" i="1" a="1"/>
  <c r="G50" i="1" s="1"/>
  <c r="G51" i="1" a="1"/>
  <c r="G51" i="1" s="1"/>
  <c r="G52" i="1" a="1"/>
  <c r="G52" i="1" s="1"/>
  <c r="E2" i="1" a="1"/>
  <c r="E2" i="1"/>
  <c r="E3" i="1" a="1"/>
  <c r="E3" i="1" s="1"/>
  <c r="E4" i="1" a="1"/>
  <c r="E4" i="1"/>
  <c r="E5" i="1" a="1"/>
  <c r="E5" i="1" s="1"/>
  <c r="E6" i="1" a="1"/>
  <c r="E6" i="1"/>
  <c r="E7" i="1" a="1"/>
  <c r="E7" i="1" s="1"/>
  <c r="E8" i="1" a="1"/>
  <c r="E8" i="1"/>
  <c r="E9" i="1" a="1"/>
  <c r="E9" i="1" s="1"/>
  <c r="E10" i="1" a="1"/>
  <c r="E10" i="1"/>
  <c r="E11" i="1" a="1"/>
  <c r="E11" i="1" s="1"/>
  <c r="E12" i="1" a="1"/>
  <c r="E12" i="1"/>
  <c r="E13" i="1" a="1"/>
  <c r="E13" i="1" s="1"/>
  <c r="E14" i="1" a="1"/>
  <c r="E14" i="1"/>
  <c r="E15" i="1" a="1"/>
  <c r="E15" i="1" s="1"/>
  <c r="E16" i="1" a="1"/>
  <c r="E16" i="1"/>
  <c r="E17" i="1" a="1"/>
  <c r="E17" i="1" s="1"/>
  <c r="E18" i="1" a="1"/>
  <c r="E18" i="1"/>
  <c r="E19" i="1" a="1"/>
  <c r="E19" i="1" s="1"/>
  <c r="E20" i="1" a="1"/>
  <c r="E20" i="1"/>
  <c r="E21" i="1" a="1"/>
  <c r="E21" i="1" s="1"/>
  <c r="E22" i="1" a="1"/>
  <c r="E22" i="1"/>
  <c r="E23" i="1" a="1"/>
  <c r="E23" i="1" s="1"/>
  <c r="E24" i="1" a="1"/>
  <c r="E24" i="1"/>
  <c r="E25" i="1" a="1"/>
  <c r="E25" i="1" s="1"/>
  <c r="E26" i="1" a="1"/>
  <c r="E26" i="1"/>
  <c r="E27" i="1" a="1"/>
  <c r="E27" i="1" s="1"/>
  <c r="E28" i="1" a="1"/>
  <c r="E28" i="1"/>
  <c r="E29" i="1" a="1"/>
  <c r="E29" i="1" s="1"/>
  <c r="E30" i="1" a="1"/>
  <c r="E30" i="1"/>
  <c r="E31" i="1" a="1"/>
  <c r="E31" i="1" s="1"/>
  <c r="E32" i="1" a="1"/>
  <c r="E32" i="1"/>
  <c r="E33" i="1" a="1"/>
  <c r="E33" i="1" s="1"/>
  <c r="E34" i="1" a="1"/>
  <c r="E34" i="1"/>
  <c r="E35" i="1" a="1"/>
  <c r="E35" i="1" s="1"/>
  <c r="E36" i="1" a="1"/>
  <c r="E36" i="1"/>
  <c r="E37" i="1" a="1"/>
  <c r="E37" i="1" s="1"/>
  <c r="E38" i="1" a="1"/>
  <c r="E38" i="1"/>
  <c r="E39" i="1" a="1"/>
  <c r="E39" i="1" s="1"/>
  <c r="E40" i="1" a="1"/>
  <c r="E40" i="1"/>
  <c r="E41" i="1" a="1"/>
  <c r="E41" i="1" s="1"/>
  <c r="E42" i="1" a="1"/>
  <c r="E42" i="1"/>
  <c r="E43" i="1" a="1"/>
  <c r="E43" i="1" s="1"/>
  <c r="E44" i="1" a="1"/>
  <c r="E44" i="1"/>
  <c r="E45" i="1" a="1"/>
  <c r="E45" i="1" s="1"/>
  <c r="E46" i="1" a="1"/>
  <c r="E46" i="1"/>
  <c r="E47" i="1" a="1"/>
  <c r="E47" i="1" s="1"/>
  <c r="E48" i="1" a="1"/>
  <c r="E48" i="1"/>
  <c r="E49" i="1" a="1"/>
  <c r="E49" i="1" s="1"/>
  <c r="E50" i="1" a="1"/>
  <c r="E50" i="1"/>
  <c r="E51" i="1" a="1"/>
  <c r="E51" i="1" s="1"/>
  <c r="E52" i="1" a="1"/>
  <c r="E52" i="1"/>
  <c r="H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<sst xmlns="http://schemas.openxmlformats.org/spreadsheetml/2006/main" count="137" uniqueCount="96">
  <si>
    <t xml:space="preserve"> Continue to Risk Log  &gt;</t>
  </si>
  <si>
    <t>Risk ID</t>
  </si>
  <si>
    <t>Risk Description</t>
  </si>
  <si>
    <t>Risk Category</t>
  </si>
  <si>
    <t>Probability</t>
  </si>
  <si>
    <t>Impact</t>
  </si>
  <si>
    <t>Risk Score</t>
  </si>
  <si>
    <t>Mitigation Strategy</t>
  </si>
  <si>
    <t>Owner</t>
  </si>
  <si>
    <t>Status</t>
  </si>
  <si>
    <t>Last Updated</t>
  </si>
  <si>
    <t>Unauthorized data access due to weak passwords</t>
  </si>
  <si>
    <t>Security</t>
  </si>
  <si>
    <t>Implement multi-factor authentication</t>
  </si>
  <si>
    <t>Alan Parker</t>
  </si>
  <si>
    <t>Open</t>
  </si>
  <si>
    <t>Budget overrun due to hardware costs</t>
  </si>
  <si>
    <t>Financial</t>
  </si>
  <si>
    <t>Monitor expenses weekly and adjust budget</t>
  </si>
  <si>
    <t>[Owner]</t>
  </si>
  <si>
    <t>Project delays due to vendor issues</t>
  </si>
  <si>
    <t>Operational</t>
  </si>
  <si>
    <t>Have backup vendors in queue</t>
  </si>
  <si>
    <t>...</t>
  </si>
  <si>
    <t>Low</t>
  </si>
  <si>
    <t>High</t>
  </si>
  <si>
    <t>Medium</t>
  </si>
  <si>
    <t>Probability Score</t>
  </si>
  <si>
    <t>Impact Score</t>
  </si>
  <si>
    <t>Ref</t>
  </si>
  <si>
    <t>Description</t>
  </si>
  <si>
    <t>RAG</t>
  </si>
  <si>
    <t>Priority</t>
  </si>
  <si>
    <t>Start Date</t>
  </si>
  <si>
    <t>End Date</t>
  </si>
  <si>
    <t>Actual Completion Date</t>
  </si>
  <si>
    <t>Updates</t>
  </si>
  <si>
    <t>Task Name</t>
  </si>
  <si>
    <t>Requirements Gathering</t>
  </si>
  <si>
    <t>Capture all functional and non-functional requirements and confirm with user representative. Obtain sign-off</t>
  </si>
  <si>
    <t>Alan</t>
  </si>
  <si>
    <t>OK</t>
  </si>
  <si>
    <t>Completed. You can find the results on the SharePoint drive.</t>
  </si>
  <si>
    <t>Design</t>
  </si>
  <si>
    <t>Produce high-level solution design based on requirements</t>
  </si>
  <si>
    <t>Emily</t>
  </si>
  <si>
    <t>Issues confirming design approach. Meeting on Monday to discuss and will share outcome.</t>
  </si>
  <si>
    <t>Concern</t>
  </si>
  <si>
    <t>Blocked</t>
  </si>
  <si>
    <t>Closed</t>
  </si>
  <si>
    <t>Not Started</t>
  </si>
  <si>
    <t>Development</t>
  </si>
  <si>
    <t>Development against requirements</t>
  </si>
  <si>
    <t>Sarah</t>
  </si>
  <si>
    <t>Issue ID</t>
  </si>
  <si>
    <t>Issue Description</t>
  </si>
  <si>
    <t>Issue Category</t>
  </si>
  <si>
    <t>Severity</t>
  </si>
  <si>
    <t>Raised By</t>
  </si>
  <si>
    <t>Date Opened</t>
  </si>
  <si>
    <t>Target Resolution Date</t>
  </si>
  <si>
    <t>Actual Resolution Date</t>
  </si>
  <si>
    <t>Assigned To</t>
  </si>
  <si>
    <t>Resolution Strategy</t>
  </si>
  <si>
    <t>Comments</t>
  </si>
  <si>
    <t>Decision ID</t>
  </si>
  <si>
    <t>Decision Description</t>
  </si>
  <si>
    <t>Decision Made By</t>
  </si>
  <si>
    <t>Decision Date</t>
  </si>
  <si>
    <t>Category</t>
  </si>
  <si>
    <t>Rationale</t>
  </si>
  <si>
    <t>The purpose of the document is to summarise the risks, issues, actions and decisions for a project in a central locations.</t>
  </si>
  <si>
    <t xml:space="preserve"> Continue to Actions Log  &gt;</t>
  </si>
  <si>
    <t xml:space="preserve"> Continue to Issues Log  &gt;</t>
  </si>
  <si>
    <t xml:space="preserve"> Continue to Decisions Log  &gt;</t>
  </si>
  <si>
    <t>RAID Log - Risks, Actions, Issues &amp; Decisions</t>
  </si>
  <si>
    <t>Track all activities in this log, and ensure that project team member have access.</t>
  </si>
  <si>
    <t xml:space="preserve">It serves as a central repository where these four elements are recorded, monitored, and managed throughout the project life cycle. </t>
  </si>
  <si>
    <t>By maintaining a RAID Log, a project manager can not only keep tabs on various aspects of a project but also communicate effectively with the team and stakeholders. This tool is especially useful in complex projects where multiple elements require close monitoring and management.</t>
  </si>
  <si>
    <t>Accepted</t>
  </si>
  <si>
    <t>Some of the requirements are contradictory and need resolution</t>
  </si>
  <si>
    <t>Scope</t>
  </si>
  <si>
    <t>Jenny</t>
  </si>
  <si>
    <t>Supplier hasn't given us a quotation on time</t>
  </si>
  <si>
    <t>Mike</t>
  </si>
  <si>
    <t>Scope change: We will now include a page for historical transactions</t>
  </si>
  <si>
    <t>Overtime approval for weekend of 25/3</t>
  </si>
  <si>
    <t>It has been confirmed with user base that this is critical functionality.</t>
  </si>
  <si>
    <t>Confirmed at meeting 22/2 with Jeff &amp; Lindsay</t>
  </si>
  <si>
    <t>Resources</t>
  </si>
  <si>
    <t>We need to implement some changes over the weekend and have agreed to do it on Saturday.</t>
  </si>
  <si>
    <t>We will be billing for the additional hours after the requirements phase.</t>
  </si>
  <si>
    <t>A change request (#003) has been approved by the customer</t>
  </si>
  <si>
    <t>Billing</t>
  </si>
  <si>
    <t>John</t>
  </si>
  <si>
    <t>We are to revisit the requirements with the customer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</si>
</sst>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8"/>
      <color theme="8"/>
      <name val="Calibri"/>
      <family val="2"/>
      <scheme val="minor"/>
    </font>
    <font>
      <sz val="14"/>
      <color theme="2" tint="-0.74999237037263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2" tint="-0.499984740745262"/>
      <name val="Segoe UI"/>
      <family val="2"/>
    </font>
    <font>
      <sz val="10"/>
      <color rgb="FF374151"/>
      <name val="Segoe UI"/>
      <family val="2"/>
    </font>
    <font>
      <b/>
      <sz val="11"/>
      <color theme="1"/>
      <name val="Calibri"/>
      <family val="2"/>
      <scheme val="minor"/>
    </font>
    <font>
      <sz val="11"/>
      <color rgb="FF374151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4" fillId="0" borderId="0" xfId="0" applyFont="1" applyAlignment="1">
      <alignment horizontal="left" vertical="center" inden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0" applyFont="1"/>
    <xf numFmtId="14" fontId="0" fillId="0" borderId="0" xfId="0" applyNumberFormat="1"/>
    <xf numFmtId="0" fontId="6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wrapText="1"/>
    </xf>
    <xf numFmtId="0" fontId="0" fillId="0" borderId="0" xfId="0" applyFont="1"/>
    <xf numFmtId="0" fontId="8" fillId="0" borderId="0" xfId="0" applyFont="1" applyAlignment="1">
      <alignment horizontal="left" vertical="center" inden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1" applyFill="1" applyAlignment="1">
      <alignment wrapText="1"/>
    </xf>
  </cellXfs>
  <cellStyles count="2">
    <cellStyle name="Hyperlink" xfId="1" builtinId="8"/>
    <cellStyle name="Normal" xfId="0" builtinId="0"/>
  </cellStyles>
  <dxfs count="62">
    <dxf>
      <alignment horizontal="center" textRotation="0" indent="0" justifyLastLine="0" shrinkToFit="0" readingOrder="0"/>
    </dxf>
    <dxf>
      <alignment horizontal="general" textRotation="0" wrapText="1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bgColor theme="2" tint="-0.499984740745262"/>
        </patternFill>
      </fill>
    </dxf>
    <dxf>
      <fill>
        <patternFill>
          <bgColor rgb="FFFFC000"/>
        </patternFill>
      </fill>
    </dxf>
    <dxf>
      <fill>
        <patternFill>
          <bgColor theme="4" tint="0.39994506668294322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alignment horizontal="center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numFmt numFmtId="0" formatCode="General"/>
      <alignment horizontal="center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numFmt numFmtId="0" formatCode="General"/>
      <alignment horizontal="center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7038975</xdr:colOff>
      <xdr:row>0</xdr:row>
      <xdr:rowOff>28575</xdr:rowOff>
    </xdr:from>
    <xdr:to>
      <xdr:col>4</xdr:col>
      <xdr:colOff>451485</xdr:colOff>
      <xdr:row>1</xdr:row>
      <xdr:rowOff>364490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FA4EFEC1-FA4A-CB41-5610-A20B78F60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5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9582150" y="28575"/>
          <a:ext cx="1670685" cy="52641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316E5F-B00E-4A73-A3D9-C46F8B480A15}" name="Table1" displayName="Table1" ref="A1:K1048576" totalsRowShown="0" headerRowDxfId="38" dataDxfId="39">
  <autoFilter ref="A1:K1048576" xr:uid="{13316E5F-B00E-4A73-A3D9-C46F8B480A15}"/>
  <tableColumns count="11">
    <tableColumn id="1" xr3:uid="{7F679461-370F-45BB-9628-9C3FA767C0BE}" name="Ref" dataDxfId="47"/>
    <tableColumn id="2" xr3:uid="{84CAECD9-90E4-409F-95D6-CE0E4BEDB0DB}" name="Task Name"/>
    <tableColumn id="3" xr3:uid="{D7FEDD7C-20AE-481D-B47E-CC1C08E86675}" name="Description"/>
    <tableColumn id="4" xr3:uid="{91CA9431-5B22-478B-AF60-257AC529476B}" name="Owner"/>
    <tableColumn id="5" xr3:uid="{6D678CD6-2885-4DCB-9FD6-55484C14A8B3}" name="Status" dataDxfId="46"/>
    <tableColumn id="6" xr3:uid="{DA07F085-9F33-44A4-A36D-B561D702B961}" name="RAG" dataDxfId="45"/>
    <tableColumn id="7" xr3:uid="{A553CCC1-2973-4230-B610-BC7189CD37DA}" name="Priority" dataDxfId="44"/>
    <tableColumn id="8" xr3:uid="{FB8BD086-C669-4EE3-BFC0-C10B466DB5A7}" name="Start Date" dataDxfId="43"/>
    <tableColumn id="9" xr3:uid="{7F4D7EDD-3194-4B54-88D1-ACAECC64D36B}" name="End Date" dataDxfId="42"/>
    <tableColumn id="10" xr3:uid="{C21778AB-08C3-4D7D-9091-3799D6DBB607}" name="Actual Completion Date" dataDxfId="41"/>
    <tableColumn id="11" xr3:uid="{345D2386-FF36-49B0-8AB1-E293F7D5BFEA}" name="Updates" dataDxfId="40"/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22F158-2A2B-4A67-B32E-1BE9457C7060}" name="Table2" displayName="Table2" ref="A1:L52" totalsRowShown="0" headerRowDxfId="61" dataDxfId="60">
  <autoFilter ref="A1:L52" xr:uid="{5422F158-2A2B-4A67-B32E-1BE9457C7060}"/>
  <tableColumns count="12">
    <tableColumn id="1" xr3:uid="{44B6B6AF-E970-4FC1-946F-7F610B266C8C}" name="Risk ID" dataDxfId="59"/>
    <tableColumn id="2" xr3:uid="{C634C264-6912-4D09-B2C8-C47DDFABC29A}" name="Risk Description" dataDxfId="58"/>
    <tableColumn id="3" xr3:uid="{F9D9C7BF-87B5-478C-AD1C-813AC7CA0696}" name="Risk Category" dataDxfId="57"/>
    <tableColumn id="4" xr3:uid="{D7F4FED9-E97E-494D-BDB9-517C27DDB2A0}" name="Probability" dataDxfId="56"/>
    <tableColumn id="11" xr3:uid="{5522DE03-1D20-4E62-9B1F-E2C901C60B3D}" name="Probability Score" dataDxfId="55">
      <calculatedColumnFormula array="1">_xlfn.IFNA(_xlfn.SWITCH(D2,"Low",1, "Medium", 3, "High", 5),"")</calculatedColumnFormula>
    </tableColumn>
    <tableColumn id="5" xr3:uid="{DF75F3F8-8B69-487B-9E40-95FFECC75F65}" name="Impact" dataDxfId="54"/>
    <tableColumn id="12" xr3:uid="{06FD2DFB-F3B5-4963-BD46-50DA50B9B8DC}" name="Impact Score" dataDxfId="53">
      <calculatedColumnFormula array="1">_xlfn.IFNA(_xlfn.SWITCH(F2,"Low",1, "Medium", 3, "High", 5),"")</calculatedColumnFormula>
    </tableColumn>
    <tableColumn id="6" xr3:uid="{FBD8E87D-C826-46B5-941D-AAE2AE4D44BE}" name="Risk Score" dataDxfId="52"/>
    <tableColumn id="7" xr3:uid="{805B811B-9C5B-4431-98ED-D8DA019D479C}" name="Mitigation Strategy" dataDxfId="51"/>
    <tableColumn id="8" xr3:uid="{29BFAF98-B047-40C4-9E6B-6F3084830435}" name="Owner" dataDxfId="50"/>
    <tableColumn id="9" xr3:uid="{AD58A90A-E2FC-4059-B7C5-7629CC2D33A0}" name="Status" dataDxfId="49"/>
    <tableColumn id="10" xr3:uid="{9742CC81-F641-4732-9B5E-951399C5D2B3}" name="Last Updated" dataDxfId="48"/>
  </tableColumns>
  <tableStyleInfo name="TableStyleMedium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D042223-8F3A-4F0F-985A-0C13FB6BFADA}" name="Table24" displayName="Table24" ref="A1:M51" totalsRowShown="0" headerRowDxfId="37" dataDxfId="36">
  <autoFilter ref="A1:M51" xr:uid="{5422F158-2A2B-4A67-B32E-1BE9457C7060}"/>
  <tableColumns count="13">
    <tableColumn id="1" xr3:uid="{5F30A1DC-312F-4450-A274-868AF84CC510}" name="Issue ID" dataDxfId="7"/>
    <tableColumn id="2" xr3:uid="{20CB1C78-4F35-4865-90AA-8F589F9A3FDC}" name="Issue Description" dataDxfId="5"/>
    <tableColumn id="6" xr3:uid="{AFBC686E-FA8A-4C51-BF30-507A149562D7}" name="Raised By" dataDxfId="6"/>
    <tableColumn id="3" xr3:uid="{04DB9523-7DFE-492B-930A-52472DBD2C3C}" name="Issue Category" dataDxfId="35"/>
    <tableColumn id="4" xr3:uid="{52A659B5-B6B0-41EF-8217-41630A7D8F2F}" name="Severity" dataDxfId="34"/>
    <tableColumn id="8" xr3:uid="{FED09119-7524-43CE-8192-8BC5994463D5}" name="Assigned To" dataDxfId="33"/>
    <tableColumn id="9" xr3:uid="{BABAF22E-B56E-49C7-8EA6-12DF33FFA9CC}" name="Status" dataDxfId="4"/>
    <tableColumn id="12" xr3:uid="{930A7CE6-CD07-4C83-92C6-EBDB7193018F}" name="Date Opened" dataDxfId="3"/>
    <tableColumn id="11" xr3:uid="{6CFDAF01-AEF8-4E2E-A2F8-75615E8C3D76}" name="Target Resolution Date" dataDxfId="2"/>
    <tableColumn id="7" xr3:uid="{EF9CA065-BDF5-4D26-8AA7-C303631B860B}" name="Actual Resolution Date" dataDxfId="0"/>
    <tableColumn id="13" xr3:uid="{A899E4FF-2FBE-4CCC-BE92-96E774E30939}" name="Resolution Strategy" dataDxfId="1"/>
    <tableColumn id="14" xr3:uid="{C95484A8-F474-424F-BE77-6F22BF62BE4C}" name="Comments"/>
    <tableColumn id="10" xr3:uid="{CE72258B-161E-4B42-A24F-54BA84590C65}" name="Last Updated"/>
  </tableColumns>
  <tableStyleInfo name="TableStyleMedium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84CCB43-4F34-45D9-BC90-958DFA2F7952}" name="Table245" displayName="Table245" ref="A1:I52" totalsRowShown="0" headerRowDxfId="32" dataDxfId="31">
  <autoFilter ref="A1:I52" xr:uid="{5422F158-2A2B-4A67-B32E-1BE9457C7060}"/>
  <tableColumns count="9">
    <tableColumn id="1" xr3:uid="{BBADC0E9-949E-4719-BC89-0307B3BE804B}" name="Decision ID" dataDxfId="30"/>
    <tableColumn id="2" xr3:uid="{9D0ADB4A-C169-45B0-A569-BF503D385317}" name="Decision Description" dataDxfId="29"/>
    <tableColumn id="6" xr3:uid="{8C62202B-904D-42D9-9E5A-59B94F894813}" name="Decision Made By" dataDxfId="10"/>
    <tableColumn id="3" xr3:uid="{55E02174-753F-43A5-AE60-6A87EA12D9CB}" name="Decision Date" dataDxfId="8"/>
    <tableColumn id="9" xr3:uid="{33B8DDFF-A586-484B-9F70-B0164F29F567}" name="Status" dataDxfId="9"/>
    <tableColumn id="12" xr3:uid="{AB70046A-D779-4702-98A9-547DE3D88ED9}" name="Category" dataDxfId="28"/>
    <tableColumn id="11" xr3:uid="{116BE30B-F690-48EC-BD2A-0FB3C6580140}" name="Rationale" dataDxfId="27"/>
    <tableColumn id="14" xr3:uid="{D1139C12-A9E9-4079-A57E-B48FFB091679}" name="Comments" dataDxfId="26"/>
    <tableColumn id="10" xr3:uid="{9F20198F-044C-46FC-B918-8465262E9F95}" name="Last Updated" dataDxfId="25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81EAD-B8E8-48B7-B797-487EAF738C4E}">
  <dimension ref="A2:B12"/>
  <sheetViews>
    <sheetView showGridLines="0" tabSelected="1" workbookViewId="0">
      <selection activeCell="A12" sqref="A12"/>
    </sheetView>
  </sheetViews>
  <sheetFormatPr defaultRowHeight="15" x14ac:dyDescent="0.25"/>
  <cols>
    <col min="1" max="1" width="117.85546875" style="3" customWidth="1"/>
    <col min="2" max="2" width="11.140625" customWidth="1"/>
  </cols>
  <sheetData>
    <row r="2" spans="1:2" ht="33.75" customHeight="1" x14ac:dyDescent="0.35">
      <c r="A2" s="15" t="s">
        <v>75</v>
      </c>
    </row>
    <row r="3" spans="1:2" ht="37.5" x14ac:dyDescent="0.3">
      <c r="A3" s="16" t="s">
        <v>71</v>
      </c>
    </row>
    <row r="5" spans="1:2" x14ac:dyDescent="0.25">
      <c r="A5" s="3" t="s">
        <v>76</v>
      </c>
    </row>
    <row r="6" spans="1:2" ht="30" x14ac:dyDescent="0.25">
      <c r="A6" s="3" t="s">
        <v>77</v>
      </c>
    </row>
    <row r="7" spans="1:2" s="13" customFormat="1" ht="45" x14ac:dyDescent="0.25">
      <c r="A7" s="17" t="s">
        <v>78</v>
      </c>
      <c r="B7" s="14"/>
    </row>
    <row r="8" spans="1:2" x14ac:dyDescent="0.25">
      <c r="A8" s="18"/>
      <c r="B8" s="1"/>
    </row>
    <row r="9" spans="1:2" x14ac:dyDescent="0.25">
      <c r="A9" s="19" t="s">
        <v>0</v>
      </c>
    </row>
    <row r="10" spans="1:2" x14ac:dyDescent="0.25">
      <c r="A10" s="19" t="s">
        <v>72</v>
      </c>
    </row>
    <row r="11" spans="1:2" x14ac:dyDescent="0.25">
      <c r="A11" s="19" t="s">
        <v>73</v>
      </c>
    </row>
    <row r="12" spans="1:2" x14ac:dyDescent="0.25">
      <c r="A12" s="19" t="s">
        <v>74</v>
      </c>
    </row>
  </sheetData>
  <hyperlinks>
    <hyperlink ref="A9" location="'Risk Log'!A1" display=" Continue to Risk Log  &gt;" xr:uid="{166A8B43-AB14-43FB-B8B1-EEFDEE3E7C63}"/>
    <hyperlink ref="A11" location="'Issues Log'!A1" display=" Continue to Issues Log  &gt;" xr:uid="{A96695D2-6D95-4D96-BED8-DB2F104D20B9}"/>
    <hyperlink ref="A10" location="'Actions Log'!A1" display=" Continue to Actions Log  &gt;" xr:uid="{6D225051-FAF1-491D-9F33-D95341FD6E4F}"/>
    <hyperlink ref="A12" location="Decisions!A1" display=" Continue to Decisions Log  &gt;" xr:uid="{C7C3B1F4-BD7A-475D-8AD5-F7250A7EA3EE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93FB1-FA89-4BF9-BE89-3BECAECE244A}">
  <dimension ref="A1:K4"/>
  <sheetViews>
    <sheetView topLeftCell="C1" workbookViewId="0">
      <pane ySplit="1" topLeftCell="A2" activePane="bottomLeft" state="frozen"/>
      <selection pane="bottomLeft" activeCell="C1" sqref="A1:XFD1"/>
    </sheetView>
  </sheetViews>
  <sheetFormatPr defaultRowHeight="15" x14ac:dyDescent="0.25"/>
  <cols>
    <col min="1" max="1" width="9.140625" style="11"/>
    <col min="2" max="2" width="24.28515625" customWidth="1"/>
    <col min="3" max="3" width="55.28515625" customWidth="1"/>
    <col min="4" max="4" width="17.140625" customWidth="1"/>
    <col min="5" max="5" width="11.140625" style="11" customWidth="1"/>
    <col min="6" max="6" width="9.140625" style="11"/>
    <col min="7" max="7" width="9.7109375" style="11" customWidth="1"/>
    <col min="8" max="8" width="11.85546875" style="11" customWidth="1"/>
    <col min="9" max="9" width="11" style="11" customWidth="1"/>
    <col min="10" max="10" width="24.140625" style="11" customWidth="1"/>
    <col min="11" max="11" width="66.85546875" style="3" customWidth="1"/>
  </cols>
  <sheetData>
    <row r="1" spans="1:11" s="7" customFormat="1" x14ac:dyDescent="0.25">
      <c r="A1" s="9" t="s">
        <v>29</v>
      </c>
      <c r="B1" s="7" t="s">
        <v>37</v>
      </c>
      <c r="C1" s="7" t="s">
        <v>30</v>
      </c>
      <c r="D1" s="7" t="s">
        <v>8</v>
      </c>
      <c r="E1" s="9" t="s">
        <v>9</v>
      </c>
      <c r="F1" s="9" t="s">
        <v>31</v>
      </c>
      <c r="G1" s="9" t="s">
        <v>32</v>
      </c>
      <c r="H1" s="9" t="s">
        <v>33</v>
      </c>
      <c r="I1" s="9" t="s">
        <v>34</v>
      </c>
      <c r="J1" s="9" t="s">
        <v>35</v>
      </c>
      <c r="K1" s="12" t="s">
        <v>36</v>
      </c>
    </row>
    <row r="2" spans="1:11" ht="30" x14ac:dyDescent="0.25">
      <c r="A2" s="11">
        <v>1</v>
      </c>
      <c r="B2" t="s">
        <v>38</v>
      </c>
      <c r="C2" s="3" t="s">
        <v>39</v>
      </c>
      <c r="D2" t="s">
        <v>40</v>
      </c>
      <c r="E2" s="11" t="s">
        <v>49</v>
      </c>
      <c r="F2" s="11" t="s">
        <v>41</v>
      </c>
      <c r="G2" s="11" t="s">
        <v>25</v>
      </c>
      <c r="H2" s="10">
        <v>43831</v>
      </c>
      <c r="I2" s="10">
        <v>44972</v>
      </c>
      <c r="J2" s="10">
        <v>44972</v>
      </c>
      <c r="K2" s="3" t="s">
        <v>42</v>
      </c>
    </row>
    <row r="3" spans="1:11" ht="30" x14ac:dyDescent="0.25">
      <c r="A3" s="11">
        <v>2</v>
      </c>
      <c r="B3" t="s">
        <v>43</v>
      </c>
      <c r="C3" t="s">
        <v>44</v>
      </c>
      <c r="D3" t="s">
        <v>45</v>
      </c>
      <c r="E3" s="11" t="s">
        <v>48</v>
      </c>
      <c r="F3" s="11" t="s">
        <v>47</v>
      </c>
      <c r="G3" s="11" t="s">
        <v>25</v>
      </c>
      <c r="H3" s="10">
        <v>44973</v>
      </c>
      <c r="I3" s="10">
        <v>45005</v>
      </c>
      <c r="K3" s="3" t="s">
        <v>46</v>
      </c>
    </row>
    <row r="4" spans="1:11" x14ac:dyDescent="0.25">
      <c r="A4" s="11">
        <v>3</v>
      </c>
      <c r="B4" t="s">
        <v>51</v>
      </c>
      <c r="C4" t="s">
        <v>52</v>
      </c>
      <c r="D4" t="s">
        <v>53</v>
      </c>
      <c r="E4" s="11" t="s">
        <v>50</v>
      </c>
      <c r="G4" s="11" t="s">
        <v>26</v>
      </c>
      <c r="H4" s="10">
        <v>45017</v>
      </c>
      <c r="I4" s="10">
        <v>45061</v>
      </c>
    </row>
  </sheetData>
  <conditionalFormatting sqref="F1:F1048576">
    <cfRule type="cellIs" dxfId="24" priority="9" operator="equal">
      <formula>"Issue"</formula>
    </cfRule>
    <cfRule type="cellIs" dxfId="23" priority="10" operator="equal">
      <formula>"Concern"</formula>
    </cfRule>
    <cfRule type="cellIs" dxfId="22" priority="11" operator="equal">
      <formula>"OK"</formula>
    </cfRule>
  </conditionalFormatting>
  <conditionalFormatting sqref="E1:E1048576">
    <cfRule type="cellIs" dxfId="21" priority="1" operator="equal">
      <formula>"Not Started"</formula>
    </cfRule>
    <cfRule type="cellIs" dxfId="20" priority="2" operator="equal">
      <formula>"Blocked"</formula>
    </cfRule>
    <cfRule type="cellIs" dxfId="19" priority="3" operator="equal">
      <formula>"Closed"</formula>
    </cfRule>
    <cfRule type="cellIs" dxfId="18" priority="4" operator="equal">
      <formula>"Open"</formula>
    </cfRule>
  </conditionalFormatting>
  <dataValidations count="3">
    <dataValidation type="list" allowBlank="1" showInputMessage="1" showErrorMessage="1" sqref="F2:F100" xr:uid="{F7E10220-D31E-45E2-A745-7B94BE29BFCD}">
      <formula1>"OK, Concern, Issue"</formula1>
    </dataValidation>
    <dataValidation type="list" allowBlank="1" showInputMessage="1" showErrorMessage="1" sqref="G2:G100" xr:uid="{0CA3D822-5DCC-4171-8B8B-BB9DB2DE5A2D}">
      <formula1>"Low, Medium, High"</formula1>
    </dataValidation>
    <dataValidation type="list" allowBlank="1" showInputMessage="1" showErrorMessage="1" sqref="E2:E100" xr:uid="{DC962FE9-0857-4650-A933-CA309F0F0DE8}">
      <formula1>"Open, Closed, Blocked, Not Started"</formula1>
    </dataValidation>
  </dataValidation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2"/>
  <sheetViews>
    <sheetView workbookViewId="0">
      <pane ySplit="1" topLeftCell="A2" activePane="bottomLeft" state="frozen"/>
      <selection pane="bottomLeft" sqref="A1:XFD1"/>
    </sheetView>
  </sheetViews>
  <sheetFormatPr defaultColWidth="8.85546875" defaultRowHeight="15" x14ac:dyDescent="0.25"/>
  <cols>
    <col min="1" max="1" width="11.5703125" style="2" bestFit="1" customWidth="1"/>
    <col min="2" max="2" width="46" style="3" customWidth="1"/>
    <col min="3" max="3" width="17.7109375" style="3" bestFit="1" customWidth="1"/>
    <col min="4" max="4" width="11.7109375" style="3" customWidth="1"/>
    <col min="5" max="5" width="11.5703125" style="2" customWidth="1"/>
    <col min="6" max="6" width="11.28515625" style="3" bestFit="1" customWidth="1"/>
    <col min="7" max="7" width="8.7109375" style="2" customWidth="1"/>
    <col min="8" max="8" width="9.28515625" style="2" customWidth="1"/>
    <col min="9" max="9" width="25.28515625" style="3" customWidth="1"/>
    <col min="10" max="10" width="11.28515625" style="3" bestFit="1" customWidth="1"/>
    <col min="11" max="11" width="10.85546875" style="3" bestFit="1" customWidth="1"/>
    <col min="12" max="12" width="16.85546875" style="2" bestFit="1" customWidth="1"/>
    <col min="13" max="16384" width="8.85546875" style="3"/>
  </cols>
  <sheetData>
    <row r="1" spans="1:12" s="6" customFormat="1" ht="27" customHeight="1" x14ac:dyDescent="0.25">
      <c r="A1" s="5" t="s">
        <v>1</v>
      </c>
      <c r="B1" s="6" t="s">
        <v>2</v>
      </c>
      <c r="C1" s="6" t="s">
        <v>3</v>
      </c>
      <c r="D1" s="6" t="s">
        <v>4</v>
      </c>
      <c r="E1" s="5" t="s">
        <v>27</v>
      </c>
      <c r="F1" s="6" t="s">
        <v>5</v>
      </c>
      <c r="G1" s="5" t="s">
        <v>28</v>
      </c>
      <c r="H1" s="5" t="s">
        <v>6</v>
      </c>
      <c r="I1" s="6" t="s">
        <v>7</v>
      </c>
      <c r="J1" s="6" t="s">
        <v>8</v>
      </c>
      <c r="K1" s="6" t="s">
        <v>9</v>
      </c>
      <c r="L1" s="5" t="s">
        <v>10</v>
      </c>
    </row>
    <row r="2" spans="1:12" ht="30" x14ac:dyDescent="0.25">
      <c r="A2" s="2">
        <v>1</v>
      </c>
      <c r="B2" s="3" t="s">
        <v>11</v>
      </c>
      <c r="C2" s="3" t="s">
        <v>12</v>
      </c>
      <c r="D2" s="3" t="s">
        <v>25</v>
      </c>
      <c r="E2" s="2" cm="1">
        <f t="array" ref="E2">_xlfn.IFNA(_xlfn.SWITCH(D2,"Low",1, "Medium", 3, "High", 5),"")</f>
        <v>5</v>
      </c>
      <c r="F2" s="3" t="s">
        <v>26</v>
      </c>
      <c r="G2" s="2" cm="1">
        <f t="array" ref="G2">_xlfn.IFNA(_xlfn.SWITCH(F2,"Low",1, "Medium", 3, "High", 5),"")</f>
        <v>3</v>
      </c>
      <c r="H2" s="2">
        <f>IFERROR(Table2[[#This Row],[Probability Score]]*Table2[[#This Row],[Impact Score]],"")</f>
        <v>15</v>
      </c>
      <c r="I2" s="3" t="s">
        <v>13</v>
      </c>
      <c r="J2" s="3" t="s">
        <v>14</v>
      </c>
      <c r="K2" s="3" t="s">
        <v>15</v>
      </c>
      <c r="L2" s="4">
        <v>44970</v>
      </c>
    </row>
    <row r="3" spans="1:12" ht="30" x14ac:dyDescent="0.25">
      <c r="A3" s="2">
        <v>2</v>
      </c>
      <c r="B3" s="3" t="s">
        <v>16</v>
      </c>
      <c r="C3" s="3" t="s">
        <v>17</v>
      </c>
      <c r="D3" s="3" t="s">
        <v>26</v>
      </c>
      <c r="E3" s="2" cm="1">
        <f t="array" ref="E3">_xlfn.IFNA(_xlfn.SWITCH(D3,"Low",1, "Medium", 3, "High", 5),"")</f>
        <v>3</v>
      </c>
      <c r="F3" s="3" t="s">
        <v>26</v>
      </c>
      <c r="G3" s="2" cm="1">
        <f t="array" ref="G3">_xlfn.IFNA(_xlfn.SWITCH(F3,"Low",1, "Medium", 3, "High", 5),"")</f>
        <v>3</v>
      </c>
      <c r="H3" s="2">
        <f>IFERROR(Table2[[#This Row],[Probability Score]]*Table2[[#This Row],[Impact Score]],"")</f>
        <v>9</v>
      </c>
      <c r="I3" s="3" t="s">
        <v>18</v>
      </c>
      <c r="J3" s="3" t="s">
        <v>19</v>
      </c>
      <c r="K3" s="3" t="s">
        <v>15</v>
      </c>
      <c r="L3" s="4">
        <v>44970</v>
      </c>
    </row>
    <row r="4" spans="1:12" ht="30" x14ac:dyDescent="0.25">
      <c r="A4" s="2">
        <v>3</v>
      </c>
      <c r="B4" s="3" t="s">
        <v>20</v>
      </c>
      <c r="C4" s="3" t="s">
        <v>21</v>
      </c>
      <c r="D4" s="3" t="s">
        <v>24</v>
      </c>
      <c r="E4" s="2" cm="1">
        <f t="array" ref="E4">_xlfn.IFNA(_xlfn.SWITCH(D4,"Low",1, "Medium", 3, "High", 5),"")</f>
        <v>1</v>
      </c>
      <c r="F4" s="3" t="s">
        <v>26</v>
      </c>
      <c r="G4" s="2" cm="1">
        <f t="array" ref="G4">_xlfn.IFNA(_xlfn.SWITCH(F4,"Low",1, "Medium", 3, "High", 5),"")</f>
        <v>3</v>
      </c>
      <c r="H4" s="2">
        <f>IFERROR(Table2[[#This Row],[Probability Score]]*Table2[[#This Row],[Impact Score]],"")</f>
        <v>3</v>
      </c>
      <c r="I4" s="3" t="s">
        <v>22</v>
      </c>
      <c r="J4" s="3" t="s">
        <v>19</v>
      </c>
      <c r="K4" s="3" t="s">
        <v>79</v>
      </c>
      <c r="L4" s="4">
        <v>44970</v>
      </c>
    </row>
    <row r="5" spans="1:12" x14ac:dyDescent="0.25">
      <c r="A5" s="2" t="s">
        <v>23</v>
      </c>
      <c r="B5" s="3" t="s">
        <v>23</v>
      </c>
      <c r="C5" s="3" t="s">
        <v>23</v>
      </c>
      <c r="E5" s="2" t="str" cm="1">
        <f t="array" ref="E5">_xlfn.IFNA(_xlfn.SWITCH(D5,"Low",1, "Medium", 3, "High", 5),"")</f>
        <v/>
      </c>
      <c r="G5" s="2" t="str" cm="1">
        <f t="array" ref="G5">_xlfn.IFNA(_xlfn.SWITCH(F5,"Low",1, "Medium", 3, "High", 5),"")</f>
        <v/>
      </c>
      <c r="H5" s="2" t="str">
        <f>IFERROR(Table2[[#This Row],[Probability Score]]*Table2[[#This Row],[Impact Score]],"")</f>
        <v/>
      </c>
      <c r="I5" s="3" t="s">
        <v>23</v>
      </c>
      <c r="J5" s="3" t="s">
        <v>23</v>
      </c>
      <c r="L5" s="2" t="s">
        <v>23</v>
      </c>
    </row>
    <row r="6" spans="1:12" x14ac:dyDescent="0.25">
      <c r="E6" s="2" t="str" cm="1">
        <f t="array" ref="E6">_xlfn.IFNA(_xlfn.SWITCH(D6,"Low",1, "Medium", 3, "High", 5),"")</f>
        <v/>
      </c>
      <c r="G6" s="2" t="str" cm="1">
        <f t="array" ref="G6">_xlfn.IFNA(_xlfn.SWITCH(F6,"Low",1, "Medium", 3, "High", 5),"")</f>
        <v/>
      </c>
      <c r="H6" s="2" t="str">
        <f>IFERROR(Table2[[#This Row],[Probability Score]]*Table2[[#This Row],[Impact Score]],"")</f>
        <v/>
      </c>
    </row>
    <row r="7" spans="1:12" x14ac:dyDescent="0.25">
      <c r="E7" s="2" t="str" cm="1">
        <f t="array" ref="E7">_xlfn.IFNA(_xlfn.SWITCH(D7,"Low",1, "Medium", 3, "High", 5),"")</f>
        <v/>
      </c>
      <c r="G7" s="2" t="str" cm="1">
        <f t="array" ref="G7">_xlfn.IFNA(_xlfn.SWITCH(F7,"Low",1, "Medium", 3, "High", 5),"")</f>
        <v/>
      </c>
      <c r="H7" s="2" t="str">
        <f>IFERROR(Table2[[#This Row],[Probability Score]]*Table2[[#This Row],[Impact Score]],"")</f>
        <v/>
      </c>
    </row>
    <row r="8" spans="1:12" x14ac:dyDescent="0.25">
      <c r="E8" s="2" t="str" cm="1">
        <f t="array" ref="E8">_xlfn.IFNA(_xlfn.SWITCH(D8,"Low",1, "Medium", 3, "High", 5),"")</f>
        <v/>
      </c>
      <c r="G8" s="2" t="str" cm="1">
        <f t="array" ref="G8">_xlfn.IFNA(_xlfn.SWITCH(F8,"Low",1, "Medium", 3, "High", 5),"")</f>
        <v/>
      </c>
      <c r="H8" s="2" t="str">
        <f>IFERROR(Table2[[#This Row],[Probability Score]]*Table2[[#This Row],[Impact Score]],"")</f>
        <v/>
      </c>
    </row>
    <row r="9" spans="1:12" x14ac:dyDescent="0.25">
      <c r="E9" s="2" t="str" cm="1">
        <f t="array" ref="E9">_xlfn.IFNA(_xlfn.SWITCH(D9,"Low",1, "Medium", 3, "High", 5),"")</f>
        <v/>
      </c>
      <c r="G9" s="2" t="str" cm="1">
        <f t="array" ref="G9">_xlfn.IFNA(_xlfn.SWITCH(F9,"Low",1, "Medium", 3, "High", 5),"")</f>
        <v/>
      </c>
      <c r="H9" s="2" t="str">
        <f>IFERROR(Table2[[#This Row],[Probability Score]]*Table2[[#This Row],[Impact Score]],"")</f>
        <v/>
      </c>
    </row>
    <row r="10" spans="1:12" x14ac:dyDescent="0.25">
      <c r="E10" s="2" t="str" cm="1">
        <f t="array" ref="E10">_xlfn.IFNA(_xlfn.SWITCH(D10,"Low",1, "Medium", 3, "High", 5),"")</f>
        <v/>
      </c>
      <c r="G10" s="2" t="str" cm="1">
        <f t="array" ref="G10">_xlfn.IFNA(_xlfn.SWITCH(F10,"Low",1, "Medium", 3, "High", 5),"")</f>
        <v/>
      </c>
      <c r="H10" s="2" t="str">
        <f>IFERROR(Table2[[#This Row],[Probability Score]]*Table2[[#This Row],[Impact Score]],"")</f>
        <v/>
      </c>
    </row>
    <row r="11" spans="1:12" x14ac:dyDescent="0.25">
      <c r="E11" s="2" t="str" cm="1">
        <f t="array" ref="E11">_xlfn.IFNA(_xlfn.SWITCH(D11,"Low",1, "Medium", 3, "High", 5),"")</f>
        <v/>
      </c>
      <c r="G11" s="2" t="str" cm="1">
        <f t="array" ref="G11">_xlfn.IFNA(_xlfn.SWITCH(F11,"Low",1, "Medium", 3, "High", 5),"")</f>
        <v/>
      </c>
      <c r="H11" s="2" t="str">
        <f>IFERROR(Table2[[#This Row],[Probability Score]]*Table2[[#This Row],[Impact Score]],"")</f>
        <v/>
      </c>
    </row>
    <row r="12" spans="1:12" x14ac:dyDescent="0.25">
      <c r="E12" s="2" t="str" cm="1">
        <f t="array" ref="E12">_xlfn.IFNA(_xlfn.SWITCH(D12,"Low",1, "Medium", 3, "High", 5),"")</f>
        <v/>
      </c>
      <c r="G12" s="2" t="str" cm="1">
        <f t="array" ref="G12">_xlfn.IFNA(_xlfn.SWITCH(F12,"Low",1, "Medium", 3, "High", 5),"")</f>
        <v/>
      </c>
      <c r="H12" s="2" t="str">
        <f>IFERROR(Table2[[#This Row],[Probability Score]]*Table2[[#This Row],[Impact Score]],"")</f>
        <v/>
      </c>
    </row>
    <row r="13" spans="1:12" x14ac:dyDescent="0.25">
      <c r="E13" s="2" t="str" cm="1">
        <f t="array" ref="E13">_xlfn.IFNA(_xlfn.SWITCH(D13,"Low",1, "Medium", 3, "High", 5),"")</f>
        <v/>
      </c>
      <c r="G13" s="2" t="str" cm="1">
        <f t="array" ref="G13">_xlfn.IFNA(_xlfn.SWITCH(F13,"Low",1, "Medium", 3, "High", 5),"")</f>
        <v/>
      </c>
      <c r="H13" s="2" t="str">
        <f>IFERROR(Table2[[#This Row],[Probability Score]]*Table2[[#This Row],[Impact Score]],"")</f>
        <v/>
      </c>
    </row>
    <row r="14" spans="1:12" x14ac:dyDescent="0.25">
      <c r="E14" s="2" t="str" cm="1">
        <f t="array" ref="E14">_xlfn.IFNA(_xlfn.SWITCH(D14,"Low",1, "Medium", 3, "High", 5),"")</f>
        <v/>
      </c>
      <c r="G14" s="2" t="str" cm="1">
        <f t="array" ref="G14">_xlfn.IFNA(_xlfn.SWITCH(F14,"Low",1, "Medium", 3, "High", 5),"")</f>
        <v/>
      </c>
      <c r="H14" s="2" t="str">
        <f>IFERROR(Table2[[#This Row],[Probability Score]]*Table2[[#This Row],[Impact Score]],"")</f>
        <v/>
      </c>
    </row>
    <row r="15" spans="1:12" x14ac:dyDescent="0.25">
      <c r="E15" s="2" t="str" cm="1">
        <f t="array" ref="E15">_xlfn.IFNA(_xlfn.SWITCH(D15,"Low",1, "Medium", 3, "High", 5),"")</f>
        <v/>
      </c>
      <c r="G15" s="2" t="str" cm="1">
        <f t="array" ref="G15">_xlfn.IFNA(_xlfn.SWITCH(F15,"Low",1, "Medium", 3, "High", 5),"")</f>
        <v/>
      </c>
      <c r="H15" s="2" t="str">
        <f>IFERROR(Table2[[#This Row],[Probability Score]]*Table2[[#This Row],[Impact Score]],"")</f>
        <v/>
      </c>
    </row>
    <row r="16" spans="1:12" x14ac:dyDescent="0.25">
      <c r="E16" s="2" t="str" cm="1">
        <f t="array" ref="E16">_xlfn.IFNA(_xlfn.SWITCH(D16,"Low",1, "Medium", 3, "High", 5),"")</f>
        <v/>
      </c>
      <c r="G16" s="2" t="str" cm="1">
        <f t="array" ref="G16">_xlfn.IFNA(_xlfn.SWITCH(F16,"Low",1, "Medium", 3, "High", 5),"")</f>
        <v/>
      </c>
      <c r="H16" s="2" t="str">
        <f>IFERROR(Table2[[#This Row],[Probability Score]]*Table2[[#This Row],[Impact Score]],"")</f>
        <v/>
      </c>
    </row>
    <row r="17" spans="5:8" x14ac:dyDescent="0.25">
      <c r="E17" s="2" t="str" cm="1">
        <f t="array" ref="E17">_xlfn.IFNA(_xlfn.SWITCH(D17,"Low",1, "Medium", 3, "High", 5),"")</f>
        <v/>
      </c>
      <c r="G17" s="2" t="str" cm="1">
        <f t="array" ref="G17">_xlfn.IFNA(_xlfn.SWITCH(F17,"Low",1, "Medium", 3, "High", 5),"")</f>
        <v/>
      </c>
      <c r="H17" s="2" t="str">
        <f>IFERROR(Table2[[#This Row],[Probability Score]]*Table2[[#This Row],[Impact Score]],"")</f>
        <v/>
      </c>
    </row>
    <row r="18" spans="5:8" x14ac:dyDescent="0.25">
      <c r="E18" s="2" t="str" cm="1">
        <f t="array" ref="E18">_xlfn.IFNA(_xlfn.SWITCH(D18,"Low",1, "Medium", 3, "High", 5),"")</f>
        <v/>
      </c>
      <c r="G18" s="2" t="str" cm="1">
        <f t="array" ref="G18">_xlfn.IFNA(_xlfn.SWITCH(F18,"Low",1, "Medium", 3, "High", 5),"")</f>
        <v/>
      </c>
      <c r="H18" s="2" t="str">
        <f>IFERROR(Table2[[#This Row],[Probability Score]]*Table2[[#This Row],[Impact Score]],"")</f>
        <v/>
      </c>
    </row>
    <row r="19" spans="5:8" x14ac:dyDescent="0.25">
      <c r="E19" s="2" t="str" cm="1">
        <f t="array" ref="E19">_xlfn.IFNA(_xlfn.SWITCH(D19,"Low",1, "Medium", 3, "High", 5),"")</f>
        <v/>
      </c>
      <c r="G19" s="2" t="str" cm="1">
        <f t="array" ref="G19">_xlfn.IFNA(_xlfn.SWITCH(F19,"Low",1, "Medium", 3, "High", 5),"")</f>
        <v/>
      </c>
      <c r="H19" s="2" t="str">
        <f>IFERROR(Table2[[#This Row],[Probability Score]]*Table2[[#This Row],[Impact Score]],"")</f>
        <v/>
      </c>
    </row>
    <row r="20" spans="5:8" x14ac:dyDescent="0.25">
      <c r="E20" s="2" t="str" cm="1">
        <f t="array" ref="E20">_xlfn.IFNA(_xlfn.SWITCH(D20,"Low",1, "Medium", 3, "High", 5),"")</f>
        <v/>
      </c>
      <c r="G20" s="2" t="str" cm="1">
        <f t="array" ref="G20">_xlfn.IFNA(_xlfn.SWITCH(F20,"Low",1, "Medium", 3, "High", 5),"")</f>
        <v/>
      </c>
      <c r="H20" s="2" t="str">
        <f>IFERROR(Table2[[#This Row],[Probability Score]]*Table2[[#This Row],[Impact Score]],"")</f>
        <v/>
      </c>
    </row>
    <row r="21" spans="5:8" x14ac:dyDescent="0.25">
      <c r="E21" s="2" t="str" cm="1">
        <f t="array" ref="E21">_xlfn.IFNA(_xlfn.SWITCH(D21,"Low",1, "Medium", 3, "High", 5),"")</f>
        <v/>
      </c>
      <c r="G21" s="2" t="str" cm="1">
        <f t="array" ref="G21">_xlfn.IFNA(_xlfn.SWITCH(F21,"Low",1, "Medium", 3, "High", 5),"")</f>
        <v/>
      </c>
      <c r="H21" s="2" t="str">
        <f>IFERROR(Table2[[#This Row],[Probability Score]]*Table2[[#This Row],[Impact Score]],"")</f>
        <v/>
      </c>
    </row>
    <row r="22" spans="5:8" x14ac:dyDescent="0.25">
      <c r="E22" s="2" t="str" cm="1">
        <f t="array" ref="E22">_xlfn.IFNA(_xlfn.SWITCH(D22,"Low",1, "Medium", 3, "High", 5),"")</f>
        <v/>
      </c>
      <c r="G22" s="2" t="str" cm="1">
        <f t="array" ref="G22">_xlfn.IFNA(_xlfn.SWITCH(F22,"Low",1, "Medium", 3, "High", 5),"")</f>
        <v/>
      </c>
      <c r="H22" s="2" t="str">
        <f>IFERROR(Table2[[#This Row],[Probability Score]]*Table2[[#This Row],[Impact Score]],"")</f>
        <v/>
      </c>
    </row>
    <row r="23" spans="5:8" x14ac:dyDescent="0.25">
      <c r="E23" s="2" t="str" cm="1">
        <f t="array" ref="E23">_xlfn.IFNA(_xlfn.SWITCH(D23,"Low",1, "Medium", 3, "High", 5),"")</f>
        <v/>
      </c>
      <c r="G23" s="2" t="str" cm="1">
        <f t="array" ref="G23">_xlfn.IFNA(_xlfn.SWITCH(F23,"Low",1, "Medium", 3, "High", 5),"")</f>
        <v/>
      </c>
      <c r="H23" s="2" t="str">
        <f>IFERROR(Table2[[#This Row],[Probability Score]]*Table2[[#This Row],[Impact Score]],"")</f>
        <v/>
      </c>
    </row>
    <row r="24" spans="5:8" x14ac:dyDescent="0.25">
      <c r="E24" s="2" t="str" cm="1">
        <f t="array" ref="E24">_xlfn.IFNA(_xlfn.SWITCH(D24,"Low",1, "Medium", 3, "High", 5),"")</f>
        <v/>
      </c>
      <c r="G24" s="2" t="str" cm="1">
        <f t="array" ref="G24">_xlfn.IFNA(_xlfn.SWITCH(F24,"Low",1, "Medium", 3, "High", 5),"")</f>
        <v/>
      </c>
      <c r="H24" s="2" t="str">
        <f>IFERROR(Table2[[#This Row],[Probability Score]]*Table2[[#This Row],[Impact Score]],"")</f>
        <v/>
      </c>
    </row>
    <row r="25" spans="5:8" x14ac:dyDescent="0.25">
      <c r="E25" s="2" t="str" cm="1">
        <f t="array" ref="E25">_xlfn.IFNA(_xlfn.SWITCH(D25,"Low",1, "Medium", 3, "High", 5),"")</f>
        <v/>
      </c>
      <c r="G25" s="2" t="str" cm="1">
        <f t="array" ref="G25">_xlfn.IFNA(_xlfn.SWITCH(F25,"Low",1, "Medium", 3, "High", 5),"")</f>
        <v/>
      </c>
      <c r="H25" s="2" t="str">
        <f>IFERROR(Table2[[#This Row],[Probability Score]]*Table2[[#This Row],[Impact Score]],"")</f>
        <v/>
      </c>
    </row>
    <row r="26" spans="5:8" x14ac:dyDescent="0.25">
      <c r="E26" s="2" t="str" cm="1">
        <f t="array" ref="E26">_xlfn.IFNA(_xlfn.SWITCH(D26,"Low",1, "Medium", 3, "High", 5),"")</f>
        <v/>
      </c>
      <c r="G26" s="2" t="str" cm="1">
        <f t="array" ref="G26">_xlfn.IFNA(_xlfn.SWITCH(F26,"Low",1, "Medium", 3, "High", 5),"")</f>
        <v/>
      </c>
      <c r="H26" s="2" t="str">
        <f>IFERROR(Table2[[#This Row],[Probability Score]]*Table2[[#This Row],[Impact Score]],"")</f>
        <v/>
      </c>
    </row>
    <row r="27" spans="5:8" x14ac:dyDescent="0.25">
      <c r="E27" s="2" t="str" cm="1">
        <f t="array" ref="E27">_xlfn.IFNA(_xlfn.SWITCH(D27,"Low",1, "Medium", 3, "High", 5),"")</f>
        <v/>
      </c>
      <c r="G27" s="2" t="str" cm="1">
        <f t="array" ref="G27">_xlfn.IFNA(_xlfn.SWITCH(F27,"Low",1, "Medium", 3, "High", 5),"")</f>
        <v/>
      </c>
      <c r="H27" s="2" t="str">
        <f>IFERROR(Table2[[#This Row],[Probability Score]]*Table2[[#This Row],[Impact Score]],"")</f>
        <v/>
      </c>
    </row>
    <row r="28" spans="5:8" x14ac:dyDescent="0.25">
      <c r="E28" s="2" t="str" cm="1">
        <f t="array" ref="E28">_xlfn.IFNA(_xlfn.SWITCH(D28,"Low",1, "Medium", 3, "High", 5),"")</f>
        <v/>
      </c>
      <c r="G28" s="2" t="str" cm="1">
        <f t="array" ref="G28">_xlfn.IFNA(_xlfn.SWITCH(F28,"Low",1, "Medium", 3, "High", 5),"")</f>
        <v/>
      </c>
      <c r="H28" s="2" t="str">
        <f>IFERROR(Table2[[#This Row],[Probability Score]]*Table2[[#This Row],[Impact Score]],"")</f>
        <v/>
      </c>
    </row>
    <row r="29" spans="5:8" x14ac:dyDescent="0.25">
      <c r="E29" s="2" t="str" cm="1">
        <f t="array" ref="E29">_xlfn.IFNA(_xlfn.SWITCH(D29,"Low",1, "Medium", 3, "High", 5),"")</f>
        <v/>
      </c>
      <c r="G29" s="2" t="str" cm="1">
        <f t="array" ref="G29">_xlfn.IFNA(_xlfn.SWITCH(F29,"Low",1, "Medium", 3, "High", 5),"")</f>
        <v/>
      </c>
      <c r="H29" s="2" t="str">
        <f>IFERROR(Table2[[#This Row],[Probability Score]]*Table2[[#This Row],[Impact Score]],"")</f>
        <v/>
      </c>
    </row>
    <row r="30" spans="5:8" x14ac:dyDescent="0.25">
      <c r="E30" s="2" t="str" cm="1">
        <f t="array" ref="E30">_xlfn.IFNA(_xlfn.SWITCH(D30,"Low",1, "Medium", 3, "High", 5),"")</f>
        <v/>
      </c>
      <c r="G30" s="2" t="str" cm="1">
        <f t="array" ref="G30">_xlfn.IFNA(_xlfn.SWITCH(F30,"Low",1, "Medium", 3, "High", 5),"")</f>
        <v/>
      </c>
      <c r="H30" s="2" t="str">
        <f>IFERROR(Table2[[#This Row],[Probability Score]]*Table2[[#This Row],[Impact Score]],"")</f>
        <v/>
      </c>
    </row>
    <row r="31" spans="5:8" x14ac:dyDescent="0.25">
      <c r="E31" s="2" t="str" cm="1">
        <f t="array" ref="E31">_xlfn.IFNA(_xlfn.SWITCH(D31,"Low",1, "Medium", 3, "High", 5),"")</f>
        <v/>
      </c>
      <c r="G31" s="2" t="str" cm="1">
        <f t="array" ref="G31">_xlfn.IFNA(_xlfn.SWITCH(F31,"Low",1, "Medium", 3, "High", 5),"")</f>
        <v/>
      </c>
      <c r="H31" s="2" t="str">
        <f>IFERROR(Table2[[#This Row],[Probability Score]]*Table2[[#This Row],[Impact Score]],"")</f>
        <v/>
      </c>
    </row>
    <row r="32" spans="5:8" x14ac:dyDescent="0.25">
      <c r="E32" s="2" t="str" cm="1">
        <f t="array" ref="E32">_xlfn.IFNA(_xlfn.SWITCH(D32,"Low",1, "Medium", 3, "High", 5),"")</f>
        <v/>
      </c>
      <c r="G32" s="2" t="str" cm="1">
        <f t="array" ref="G32">_xlfn.IFNA(_xlfn.SWITCH(F32,"Low",1, "Medium", 3, "High", 5),"")</f>
        <v/>
      </c>
      <c r="H32" s="2" t="str">
        <f>IFERROR(Table2[[#This Row],[Probability Score]]*Table2[[#This Row],[Impact Score]],"")</f>
        <v/>
      </c>
    </row>
    <row r="33" spans="5:8" x14ac:dyDescent="0.25">
      <c r="E33" s="2" t="str" cm="1">
        <f t="array" ref="E33">_xlfn.IFNA(_xlfn.SWITCH(D33,"Low",1, "Medium", 3, "High", 5),"")</f>
        <v/>
      </c>
      <c r="G33" s="2" t="str" cm="1">
        <f t="array" ref="G33">_xlfn.IFNA(_xlfn.SWITCH(F33,"Low",1, "Medium", 3, "High", 5),"")</f>
        <v/>
      </c>
      <c r="H33" s="2" t="str">
        <f>IFERROR(Table2[[#This Row],[Probability Score]]*Table2[[#This Row],[Impact Score]],"")</f>
        <v/>
      </c>
    </row>
    <row r="34" spans="5:8" x14ac:dyDescent="0.25">
      <c r="E34" s="2" t="str" cm="1">
        <f t="array" ref="E34">_xlfn.IFNA(_xlfn.SWITCH(D34,"Low",1, "Medium", 3, "High", 5),"")</f>
        <v/>
      </c>
      <c r="G34" s="2" t="str" cm="1">
        <f t="array" ref="G34">_xlfn.IFNA(_xlfn.SWITCH(F34,"Low",1, "Medium", 3, "High", 5),"")</f>
        <v/>
      </c>
      <c r="H34" s="2" t="str">
        <f>IFERROR(Table2[[#This Row],[Probability Score]]*Table2[[#This Row],[Impact Score]],"")</f>
        <v/>
      </c>
    </row>
    <row r="35" spans="5:8" x14ac:dyDescent="0.25">
      <c r="E35" s="2" t="str" cm="1">
        <f t="array" ref="E35">_xlfn.IFNA(_xlfn.SWITCH(D35,"Low",1, "Medium", 3, "High", 5),"")</f>
        <v/>
      </c>
      <c r="G35" s="2" t="str" cm="1">
        <f t="array" ref="G35">_xlfn.IFNA(_xlfn.SWITCH(F35,"Low",1, "Medium", 3, "High", 5),"")</f>
        <v/>
      </c>
      <c r="H35" s="2" t="str">
        <f>IFERROR(Table2[[#This Row],[Probability Score]]*Table2[[#This Row],[Impact Score]],"")</f>
        <v/>
      </c>
    </row>
    <row r="36" spans="5:8" x14ac:dyDescent="0.25">
      <c r="E36" s="2" t="str" cm="1">
        <f t="array" ref="E36">_xlfn.IFNA(_xlfn.SWITCH(D36,"Low",1, "Medium", 3, "High", 5),"")</f>
        <v/>
      </c>
      <c r="G36" s="2" t="str" cm="1">
        <f t="array" ref="G36">_xlfn.IFNA(_xlfn.SWITCH(F36,"Low",1, "Medium", 3, "High", 5),"")</f>
        <v/>
      </c>
      <c r="H36" s="2" t="str">
        <f>IFERROR(Table2[[#This Row],[Probability Score]]*Table2[[#This Row],[Impact Score]],"")</f>
        <v/>
      </c>
    </row>
    <row r="37" spans="5:8" x14ac:dyDescent="0.25">
      <c r="E37" s="2" t="str" cm="1">
        <f t="array" ref="E37">_xlfn.IFNA(_xlfn.SWITCH(D37,"Low",1, "Medium", 3, "High", 5),"")</f>
        <v/>
      </c>
      <c r="G37" s="2" t="str" cm="1">
        <f t="array" ref="G37">_xlfn.IFNA(_xlfn.SWITCH(F37,"Low",1, "Medium", 3, "High", 5),"")</f>
        <v/>
      </c>
      <c r="H37" s="2" t="str">
        <f>IFERROR(Table2[[#This Row],[Probability Score]]*Table2[[#This Row],[Impact Score]],"")</f>
        <v/>
      </c>
    </row>
    <row r="38" spans="5:8" x14ac:dyDescent="0.25">
      <c r="E38" s="2" t="str" cm="1">
        <f t="array" ref="E38">_xlfn.IFNA(_xlfn.SWITCH(D38,"Low",1, "Medium", 3, "High", 5),"")</f>
        <v/>
      </c>
      <c r="G38" s="2" t="str" cm="1">
        <f t="array" ref="G38">_xlfn.IFNA(_xlfn.SWITCH(F38,"Low",1, "Medium", 3, "High", 5),"")</f>
        <v/>
      </c>
      <c r="H38" s="2" t="str">
        <f>IFERROR(Table2[[#This Row],[Probability Score]]*Table2[[#This Row],[Impact Score]],"")</f>
        <v/>
      </c>
    </row>
    <row r="39" spans="5:8" x14ac:dyDescent="0.25">
      <c r="E39" s="2" t="str" cm="1">
        <f t="array" ref="E39">_xlfn.IFNA(_xlfn.SWITCH(D39,"Low",1, "Medium", 3, "High", 5),"")</f>
        <v/>
      </c>
      <c r="G39" s="2" t="str" cm="1">
        <f t="array" ref="G39">_xlfn.IFNA(_xlfn.SWITCH(F39,"Low",1, "Medium", 3, "High", 5),"")</f>
        <v/>
      </c>
      <c r="H39" s="2" t="str">
        <f>IFERROR(Table2[[#This Row],[Probability Score]]*Table2[[#This Row],[Impact Score]],"")</f>
        <v/>
      </c>
    </row>
    <row r="40" spans="5:8" x14ac:dyDescent="0.25">
      <c r="E40" s="2" t="str" cm="1">
        <f t="array" ref="E40">_xlfn.IFNA(_xlfn.SWITCH(D40,"Low",1, "Medium", 3, "High", 5),"")</f>
        <v/>
      </c>
      <c r="G40" s="2" t="str" cm="1">
        <f t="array" ref="G40">_xlfn.IFNA(_xlfn.SWITCH(F40,"Low",1, "Medium", 3, "High", 5),"")</f>
        <v/>
      </c>
      <c r="H40" s="2" t="str">
        <f>IFERROR(Table2[[#This Row],[Probability Score]]*Table2[[#This Row],[Impact Score]],"")</f>
        <v/>
      </c>
    </row>
    <row r="41" spans="5:8" x14ac:dyDescent="0.25">
      <c r="E41" s="2" t="str" cm="1">
        <f t="array" ref="E41">_xlfn.IFNA(_xlfn.SWITCH(D41,"Low",1, "Medium", 3, "High", 5),"")</f>
        <v/>
      </c>
      <c r="G41" s="2" t="str" cm="1">
        <f t="array" ref="G41">_xlfn.IFNA(_xlfn.SWITCH(F41,"Low",1, "Medium", 3, "High", 5),"")</f>
        <v/>
      </c>
      <c r="H41" s="2" t="str">
        <f>IFERROR(Table2[[#This Row],[Probability Score]]*Table2[[#This Row],[Impact Score]],"")</f>
        <v/>
      </c>
    </row>
    <row r="42" spans="5:8" x14ac:dyDescent="0.25">
      <c r="E42" s="2" t="str" cm="1">
        <f t="array" ref="E42">_xlfn.IFNA(_xlfn.SWITCH(D42,"Low",1, "Medium", 3, "High", 5),"")</f>
        <v/>
      </c>
      <c r="G42" s="2" t="str" cm="1">
        <f t="array" ref="G42">_xlfn.IFNA(_xlfn.SWITCH(F42,"Low",1, "Medium", 3, "High", 5),"")</f>
        <v/>
      </c>
      <c r="H42" s="2" t="str">
        <f>IFERROR(Table2[[#This Row],[Probability Score]]*Table2[[#This Row],[Impact Score]],"")</f>
        <v/>
      </c>
    </row>
    <row r="43" spans="5:8" x14ac:dyDescent="0.25">
      <c r="E43" s="2" t="str" cm="1">
        <f t="array" ref="E43">_xlfn.IFNA(_xlfn.SWITCH(D43,"Low",1, "Medium", 3, "High", 5),"")</f>
        <v/>
      </c>
      <c r="G43" s="2" t="str" cm="1">
        <f t="array" ref="G43">_xlfn.IFNA(_xlfn.SWITCH(F43,"Low",1, "Medium", 3, "High", 5),"")</f>
        <v/>
      </c>
      <c r="H43" s="2" t="str">
        <f>IFERROR(Table2[[#This Row],[Probability Score]]*Table2[[#This Row],[Impact Score]],"")</f>
        <v/>
      </c>
    </row>
    <row r="44" spans="5:8" x14ac:dyDescent="0.25">
      <c r="E44" s="2" t="str" cm="1">
        <f t="array" ref="E44">_xlfn.IFNA(_xlfn.SWITCH(D44,"Low",1, "Medium", 3, "High", 5),"")</f>
        <v/>
      </c>
      <c r="G44" s="2" t="str" cm="1">
        <f t="array" ref="G44">_xlfn.IFNA(_xlfn.SWITCH(F44,"Low",1, "Medium", 3, "High", 5),"")</f>
        <v/>
      </c>
      <c r="H44" s="2" t="str">
        <f>IFERROR(Table2[[#This Row],[Probability Score]]*Table2[[#This Row],[Impact Score]],"")</f>
        <v/>
      </c>
    </row>
    <row r="45" spans="5:8" x14ac:dyDescent="0.25">
      <c r="E45" s="2" t="str" cm="1">
        <f t="array" ref="E45">_xlfn.IFNA(_xlfn.SWITCH(D45,"Low",1, "Medium", 3, "High", 5),"")</f>
        <v/>
      </c>
      <c r="G45" s="2" t="str" cm="1">
        <f t="array" ref="G45">_xlfn.IFNA(_xlfn.SWITCH(F45,"Low",1, "Medium", 3, "High", 5),"")</f>
        <v/>
      </c>
      <c r="H45" s="2" t="str">
        <f>IFERROR(Table2[[#This Row],[Probability Score]]*Table2[[#This Row],[Impact Score]],"")</f>
        <v/>
      </c>
    </row>
    <row r="46" spans="5:8" x14ac:dyDescent="0.25">
      <c r="E46" s="2" t="str" cm="1">
        <f t="array" ref="E46">_xlfn.IFNA(_xlfn.SWITCH(D46,"Low",1, "Medium", 3, "High", 5),"")</f>
        <v/>
      </c>
      <c r="G46" s="2" t="str" cm="1">
        <f t="array" ref="G46">_xlfn.IFNA(_xlfn.SWITCH(F46,"Low",1, "Medium", 3, "High", 5),"")</f>
        <v/>
      </c>
      <c r="H46" s="2" t="str">
        <f>IFERROR(Table2[[#This Row],[Probability Score]]*Table2[[#This Row],[Impact Score]],"")</f>
        <v/>
      </c>
    </row>
    <row r="47" spans="5:8" x14ac:dyDescent="0.25">
      <c r="E47" s="2" t="str" cm="1">
        <f t="array" ref="E47">_xlfn.IFNA(_xlfn.SWITCH(D47,"Low",1, "Medium", 3, "High", 5),"")</f>
        <v/>
      </c>
      <c r="G47" s="2" t="str" cm="1">
        <f t="array" ref="G47">_xlfn.IFNA(_xlfn.SWITCH(F47,"Low",1, "Medium", 3, "High", 5),"")</f>
        <v/>
      </c>
      <c r="H47" s="2" t="str">
        <f>IFERROR(Table2[[#This Row],[Probability Score]]*Table2[[#This Row],[Impact Score]],"")</f>
        <v/>
      </c>
    </row>
    <row r="48" spans="5:8" x14ac:dyDescent="0.25">
      <c r="E48" s="2" t="str" cm="1">
        <f t="array" ref="E48">_xlfn.IFNA(_xlfn.SWITCH(D48,"Low",1, "Medium", 3, "High", 5),"")</f>
        <v/>
      </c>
      <c r="G48" s="2" t="str" cm="1">
        <f t="array" ref="G48">_xlfn.IFNA(_xlfn.SWITCH(F48,"Low",1, "Medium", 3, "High", 5),"")</f>
        <v/>
      </c>
      <c r="H48" s="2" t="str">
        <f>IFERROR(Table2[[#This Row],[Probability Score]]*Table2[[#This Row],[Impact Score]],"")</f>
        <v/>
      </c>
    </row>
    <row r="49" spans="5:8" x14ac:dyDescent="0.25">
      <c r="E49" s="2" t="str" cm="1">
        <f t="array" ref="E49">_xlfn.IFNA(_xlfn.SWITCH(D49,"Low",1, "Medium", 3, "High", 5),"")</f>
        <v/>
      </c>
      <c r="G49" s="2" t="str" cm="1">
        <f t="array" ref="G49">_xlfn.IFNA(_xlfn.SWITCH(F49,"Low",1, "Medium", 3, "High", 5),"")</f>
        <v/>
      </c>
      <c r="H49" s="2" t="str">
        <f>IFERROR(Table2[[#This Row],[Probability Score]]*Table2[[#This Row],[Impact Score]],"")</f>
        <v/>
      </c>
    </row>
    <row r="50" spans="5:8" x14ac:dyDescent="0.25">
      <c r="E50" s="2" t="str" cm="1">
        <f t="array" ref="E50">_xlfn.IFNA(_xlfn.SWITCH(D50,"Low",1, "Medium", 3, "High", 5),"")</f>
        <v/>
      </c>
      <c r="G50" s="2" t="str" cm="1">
        <f t="array" ref="G50">_xlfn.IFNA(_xlfn.SWITCH(F50,"Low",1, "Medium", 3, "High", 5),"")</f>
        <v/>
      </c>
      <c r="H50" s="2" t="str">
        <f>IFERROR(Table2[[#This Row],[Probability Score]]*Table2[[#This Row],[Impact Score]],"")</f>
        <v/>
      </c>
    </row>
    <row r="51" spans="5:8" x14ac:dyDescent="0.25">
      <c r="E51" s="2" t="str" cm="1">
        <f t="array" ref="E51">_xlfn.IFNA(_xlfn.SWITCH(D51,"Low",1, "Medium", 3, "High", 5),"")</f>
        <v/>
      </c>
      <c r="G51" s="2" t="str" cm="1">
        <f t="array" ref="G51">_xlfn.IFNA(_xlfn.SWITCH(F51,"Low",1, "Medium", 3, "High", 5),"")</f>
        <v/>
      </c>
      <c r="H51" s="2" t="str">
        <f>IFERROR(Table2[[#This Row],[Probability Score]]*Table2[[#This Row],[Impact Score]],"")</f>
        <v/>
      </c>
    </row>
    <row r="52" spans="5:8" x14ac:dyDescent="0.25">
      <c r="E52" s="2" t="str" cm="1">
        <f t="array" ref="E52">_xlfn.IFNA(_xlfn.SWITCH(D52,"Low",1, "Medium", 3, "High", 5),"")</f>
        <v/>
      </c>
      <c r="G52" s="2" t="str" cm="1">
        <f t="array" ref="G52">_xlfn.IFNA(_xlfn.SWITCH(F52,"Low",1, "Medium", 3, "High", 5),"")</f>
        <v/>
      </c>
      <c r="H52" s="2" t="str">
        <f>IFERROR(Table2[[#This Row],[Probability Score]]*Table2[[#This Row],[Impact Score]],"")</f>
        <v/>
      </c>
    </row>
  </sheetData>
  <conditionalFormatting sqref="H1:H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2">
    <dataValidation type="list" allowBlank="1" showInputMessage="1" showErrorMessage="1" sqref="F2:F52 D2:D52" xr:uid="{B44C87D7-CA4F-4523-81C4-8B517E2C4C9B}">
      <formula1>"High, Medium, Low"</formula1>
    </dataValidation>
    <dataValidation type="list" allowBlank="1" showInputMessage="1" showErrorMessage="1" sqref="K2:K52" xr:uid="{5ABAE757-A39B-47F4-87CD-1E9720F7F534}">
      <formula1>"Open, Closed, Accepted"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6D97C-A91E-4503-844F-3F047D283856}">
  <dimension ref="A1:M51"/>
  <sheetViews>
    <sheetView workbookViewId="0">
      <pane ySplit="1" topLeftCell="A2" activePane="bottomLeft" state="frozen"/>
      <selection pane="bottomLeft" sqref="A1:XFD1"/>
    </sheetView>
  </sheetViews>
  <sheetFormatPr defaultColWidth="8.85546875" defaultRowHeight="15" x14ac:dyDescent="0.25"/>
  <cols>
    <col min="1" max="1" width="11.5703125" style="2" bestFit="1" customWidth="1"/>
    <col min="2" max="2" width="34.7109375" style="3" customWidth="1"/>
    <col min="3" max="3" width="13.42578125" style="3" customWidth="1"/>
    <col min="4" max="4" width="17.7109375" style="3" bestFit="1" customWidth="1"/>
    <col min="5" max="5" width="11.7109375" style="2" customWidth="1"/>
    <col min="6" max="6" width="11.140625" style="3" bestFit="1" customWidth="1"/>
    <col min="7" max="7" width="10.85546875" style="2" bestFit="1" customWidth="1"/>
    <col min="8" max="8" width="11.42578125" style="2" customWidth="1"/>
    <col min="9" max="10" width="15.5703125" style="2" customWidth="1"/>
    <col min="11" max="11" width="30.7109375" style="3" customWidth="1"/>
    <col min="12" max="12" width="14" style="3" customWidth="1"/>
    <col min="13" max="13" width="16.85546875" style="2" bestFit="1" customWidth="1"/>
    <col min="14" max="16384" width="8.85546875" style="3"/>
  </cols>
  <sheetData>
    <row r="1" spans="1:13" s="6" customFormat="1" ht="27" customHeight="1" x14ac:dyDescent="0.25">
      <c r="A1" s="5" t="s">
        <v>54</v>
      </c>
      <c r="B1" s="6" t="s">
        <v>55</v>
      </c>
      <c r="C1" s="6" t="s">
        <v>58</v>
      </c>
      <c r="D1" s="6" t="s">
        <v>56</v>
      </c>
      <c r="E1" s="5" t="s">
        <v>57</v>
      </c>
      <c r="F1" s="6" t="s">
        <v>62</v>
      </c>
      <c r="G1" s="5" t="s">
        <v>9</v>
      </c>
      <c r="H1" s="5" t="s">
        <v>59</v>
      </c>
      <c r="I1" s="5" t="s">
        <v>60</v>
      </c>
      <c r="J1" s="5" t="s">
        <v>61</v>
      </c>
      <c r="K1" s="6" t="s">
        <v>63</v>
      </c>
      <c r="L1" s="6" t="s">
        <v>64</v>
      </c>
      <c r="M1" s="5" t="s">
        <v>10</v>
      </c>
    </row>
    <row r="2" spans="1:13" ht="30" x14ac:dyDescent="0.25">
      <c r="A2" s="2">
        <v>1</v>
      </c>
      <c r="B2" s="3" t="s">
        <v>80</v>
      </c>
      <c r="C2" s="3" t="s">
        <v>82</v>
      </c>
      <c r="D2" s="3" t="s">
        <v>81</v>
      </c>
      <c r="E2" s="2" t="s">
        <v>25</v>
      </c>
      <c r="F2" s="3" t="s">
        <v>14</v>
      </c>
      <c r="G2" s="2" t="s">
        <v>49</v>
      </c>
      <c r="H2" s="10">
        <v>44941</v>
      </c>
      <c r="I2" s="10">
        <v>44956</v>
      </c>
      <c r="J2" s="10">
        <v>44956</v>
      </c>
      <c r="K2" s="3" t="s">
        <v>95</v>
      </c>
      <c r="L2"/>
      <c r="M2" s="8">
        <v>44956</v>
      </c>
    </row>
    <row r="3" spans="1:13" ht="30" x14ac:dyDescent="0.25">
      <c r="A3" s="2">
        <v>2</v>
      </c>
      <c r="B3" s="3" t="s">
        <v>83</v>
      </c>
      <c r="C3" s="3" t="s">
        <v>84</v>
      </c>
      <c r="D3" s="3" t="s">
        <v>17</v>
      </c>
      <c r="E3" s="2" t="s">
        <v>24</v>
      </c>
      <c r="F3" s="3" t="s">
        <v>84</v>
      </c>
      <c r="G3" s="2" t="s">
        <v>15</v>
      </c>
      <c r="H3" s="10">
        <v>45003</v>
      </c>
      <c r="I3" s="10">
        <v>45008</v>
      </c>
      <c r="J3" s="11"/>
      <c r="L3"/>
      <c r="M3"/>
    </row>
    <row r="4" spans="1:13" x14ac:dyDescent="0.25">
      <c r="A4" s="2" t="s">
        <v>23</v>
      </c>
      <c r="B4" s="3" t="s">
        <v>23</v>
      </c>
      <c r="D4" s="3" t="s">
        <v>23</v>
      </c>
      <c r="F4" s="3" t="s">
        <v>23</v>
      </c>
      <c r="H4" s="11"/>
      <c r="I4" s="11"/>
      <c r="J4" s="11"/>
      <c r="L4"/>
      <c r="M4"/>
    </row>
    <row r="5" spans="1:13" x14ac:dyDescent="0.25">
      <c r="H5" s="11"/>
      <c r="I5" s="11"/>
      <c r="J5" s="11"/>
      <c r="L5"/>
      <c r="M5"/>
    </row>
    <row r="6" spans="1:13" x14ac:dyDescent="0.25">
      <c r="H6" s="11"/>
      <c r="I6" s="11"/>
      <c r="J6" s="11"/>
      <c r="L6"/>
      <c r="M6"/>
    </row>
    <row r="7" spans="1:13" x14ac:dyDescent="0.25">
      <c r="H7" s="11"/>
      <c r="I7" s="11"/>
      <c r="J7" s="11"/>
      <c r="L7"/>
      <c r="M7"/>
    </row>
    <row r="8" spans="1:13" x14ac:dyDescent="0.25">
      <c r="H8" s="11"/>
      <c r="I8" s="11"/>
      <c r="J8" s="11"/>
      <c r="L8"/>
      <c r="M8"/>
    </row>
    <row r="9" spans="1:13" x14ac:dyDescent="0.25">
      <c r="H9" s="11"/>
      <c r="I9" s="11"/>
      <c r="J9" s="11"/>
      <c r="L9"/>
      <c r="M9"/>
    </row>
    <row r="10" spans="1:13" x14ac:dyDescent="0.25">
      <c r="H10" s="11"/>
      <c r="I10" s="11"/>
      <c r="J10" s="11"/>
      <c r="L10"/>
      <c r="M10"/>
    </row>
    <row r="11" spans="1:13" x14ac:dyDescent="0.25">
      <c r="H11" s="11"/>
      <c r="I11" s="11"/>
      <c r="J11" s="11"/>
      <c r="L11"/>
      <c r="M11"/>
    </row>
    <row r="12" spans="1:13" x14ac:dyDescent="0.25">
      <c r="H12" s="11"/>
      <c r="I12" s="11"/>
      <c r="J12" s="11"/>
      <c r="L12"/>
      <c r="M12"/>
    </row>
    <row r="13" spans="1:13" x14ac:dyDescent="0.25">
      <c r="H13" s="11"/>
      <c r="I13" s="11"/>
      <c r="J13" s="11"/>
      <c r="L13"/>
      <c r="M13"/>
    </row>
    <row r="14" spans="1:13" x14ac:dyDescent="0.25">
      <c r="H14" s="11"/>
      <c r="I14" s="11"/>
      <c r="J14" s="11"/>
      <c r="L14"/>
      <c r="M14"/>
    </row>
    <row r="15" spans="1:13" x14ac:dyDescent="0.25">
      <c r="H15" s="11"/>
      <c r="I15" s="11"/>
      <c r="J15" s="11"/>
      <c r="L15"/>
      <c r="M15"/>
    </row>
    <row r="16" spans="1:13" x14ac:dyDescent="0.25">
      <c r="H16" s="11"/>
      <c r="I16" s="11"/>
      <c r="J16" s="11"/>
      <c r="L16"/>
      <c r="M16"/>
    </row>
    <row r="17" spans="8:13" x14ac:dyDescent="0.25">
      <c r="H17" s="11"/>
      <c r="I17" s="11"/>
      <c r="J17" s="11"/>
      <c r="L17"/>
      <c r="M17"/>
    </row>
    <row r="18" spans="8:13" x14ac:dyDescent="0.25">
      <c r="H18" s="11"/>
      <c r="I18" s="11"/>
      <c r="J18" s="11"/>
      <c r="L18"/>
      <c r="M18"/>
    </row>
    <row r="19" spans="8:13" x14ac:dyDescent="0.25">
      <c r="H19" s="11"/>
      <c r="I19" s="11"/>
      <c r="J19" s="11"/>
      <c r="L19"/>
      <c r="M19"/>
    </row>
    <row r="20" spans="8:13" x14ac:dyDescent="0.25">
      <c r="H20" s="11"/>
      <c r="I20" s="11"/>
      <c r="J20" s="11"/>
      <c r="L20"/>
      <c r="M20"/>
    </row>
    <row r="21" spans="8:13" x14ac:dyDescent="0.25">
      <c r="H21" s="11"/>
      <c r="I21" s="11"/>
      <c r="J21" s="11"/>
      <c r="L21"/>
      <c r="M21"/>
    </row>
    <row r="22" spans="8:13" x14ac:dyDescent="0.25">
      <c r="H22" s="11"/>
      <c r="I22" s="11"/>
      <c r="J22" s="11"/>
      <c r="L22"/>
      <c r="M22"/>
    </row>
    <row r="23" spans="8:13" x14ac:dyDescent="0.25">
      <c r="H23" s="11"/>
      <c r="I23" s="11"/>
      <c r="J23" s="11"/>
      <c r="L23"/>
      <c r="M23"/>
    </row>
    <row r="24" spans="8:13" x14ac:dyDescent="0.25">
      <c r="H24" s="11"/>
      <c r="I24" s="11"/>
      <c r="J24" s="11"/>
      <c r="L24"/>
      <c r="M24"/>
    </row>
    <row r="25" spans="8:13" x14ac:dyDescent="0.25">
      <c r="H25" s="11"/>
      <c r="I25" s="11"/>
      <c r="J25" s="11"/>
      <c r="L25"/>
      <c r="M25"/>
    </row>
    <row r="26" spans="8:13" x14ac:dyDescent="0.25">
      <c r="H26" s="11"/>
      <c r="I26" s="11"/>
      <c r="J26" s="11"/>
      <c r="L26"/>
      <c r="M26"/>
    </row>
    <row r="27" spans="8:13" x14ac:dyDescent="0.25">
      <c r="H27" s="11"/>
      <c r="I27" s="11"/>
      <c r="J27" s="11"/>
      <c r="L27"/>
      <c r="M27"/>
    </row>
    <row r="28" spans="8:13" x14ac:dyDescent="0.25">
      <c r="H28" s="11"/>
      <c r="I28" s="11"/>
      <c r="J28" s="11"/>
      <c r="L28"/>
      <c r="M28"/>
    </row>
    <row r="29" spans="8:13" x14ac:dyDescent="0.25">
      <c r="H29" s="11"/>
      <c r="I29" s="11"/>
      <c r="J29" s="11"/>
      <c r="L29"/>
      <c r="M29"/>
    </row>
    <row r="30" spans="8:13" x14ac:dyDescent="0.25">
      <c r="H30" s="11"/>
      <c r="I30" s="11"/>
      <c r="J30" s="11"/>
      <c r="L30"/>
      <c r="M30"/>
    </row>
    <row r="31" spans="8:13" x14ac:dyDescent="0.25">
      <c r="H31" s="11"/>
      <c r="I31" s="11"/>
      <c r="J31" s="11"/>
      <c r="L31"/>
      <c r="M31"/>
    </row>
    <row r="32" spans="8:13" x14ac:dyDescent="0.25">
      <c r="H32" s="11"/>
      <c r="I32" s="11"/>
      <c r="J32" s="11"/>
      <c r="L32"/>
      <c r="M32"/>
    </row>
    <row r="33" spans="8:13" x14ac:dyDescent="0.25">
      <c r="H33" s="11"/>
      <c r="I33" s="11"/>
      <c r="J33" s="11"/>
      <c r="L33"/>
      <c r="M33"/>
    </row>
    <row r="34" spans="8:13" x14ac:dyDescent="0.25">
      <c r="H34" s="11"/>
      <c r="I34" s="11"/>
      <c r="J34" s="11"/>
      <c r="L34"/>
      <c r="M34"/>
    </row>
    <row r="35" spans="8:13" x14ac:dyDescent="0.25">
      <c r="H35" s="11"/>
      <c r="I35" s="11"/>
      <c r="J35" s="11"/>
      <c r="L35"/>
      <c r="M35"/>
    </row>
    <row r="36" spans="8:13" x14ac:dyDescent="0.25">
      <c r="H36" s="11"/>
      <c r="I36" s="11"/>
      <c r="J36" s="11"/>
      <c r="L36"/>
      <c r="M36"/>
    </row>
    <row r="37" spans="8:13" x14ac:dyDescent="0.25">
      <c r="H37" s="11"/>
      <c r="I37" s="11"/>
      <c r="J37" s="11"/>
      <c r="L37"/>
      <c r="M37"/>
    </row>
    <row r="38" spans="8:13" x14ac:dyDescent="0.25">
      <c r="H38" s="11"/>
      <c r="I38" s="11"/>
      <c r="J38" s="11"/>
      <c r="L38"/>
      <c r="M38"/>
    </row>
    <row r="39" spans="8:13" x14ac:dyDescent="0.25">
      <c r="H39" s="11"/>
      <c r="I39" s="11"/>
      <c r="J39" s="11"/>
      <c r="L39"/>
      <c r="M39"/>
    </row>
    <row r="40" spans="8:13" x14ac:dyDescent="0.25">
      <c r="H40" s="11"/>
      <c r="I40" s="11"/>
      <c r="J40" s="11"/>
      <c r="L40"/>
      <c r="M40"/>
    </row>
    <row r="41" spans="8:13" x14ac:dyDescent="0.25">
      <c r="H41" s="11"/>
      <c r="I41" s="11"/>
      <c r="J41" s="11"/>
      <c r="L41"/>
      <c r="M41"/>
    </row>
    <row r="42" spans="8:13" x14ac:dyDescent="0.25">
      <c r="H42" s="11"/>
      <c r="I42" s="11"/>
      <c r="J42" s="11"/>
      <c r="L42"/>
      <c r="M42"/>
    </row>
    <row r="43" spans="8:13" x14ac:dyDescent="0.25">
      <c r="H43" s="11"/>
      <c r="I43" s="11"/>
      <c r="J43" s="11"/>
      <c r="L43"/>
      <c r="M43"/>
    </row>
    <row r="44" spans="8:13" x14ac:dyDescent="0.25">
      <c r="H44" s="11"/>
      <c r="I44" s="11"/>
      <c r="J44" s="11"/>
      <c r="L44"/>
      <c r="M44"/>
    </row>
    <row r="45" spans="8:13" x14ac:dyDescent="0.25">
      <c r="H45" s="11"/>
      <c r="I45" s="11"/>
      <c r="J45" s="11"/>
      <c r="L45"/>
      <c r="M45"/>
    </row>
    <row r="46" spans="8:13" x14ac:dyDescent="0.25">
      <c r="H46" s="11"/>
      <c r="I46" s="11"/>
      <c r="J46" s="11"/>
      <c r="L46"/>
      <c r="M46"/>
    </row>
    <row r="47" spans="8:13" x14ac:dyDescent="0.25">
      <c r="H47" s="11"/>
      <c r="I47" s="11"/>
      <c r="J47" s="11"/>
      <c r="L47"/>
      <c r="M47"/>
    </row>
    <row r="48" spans="8:13" x14ac:dyDescent="0.25">
      <c r="H48" s="11"/>
      <c r="I48" s="11"/>
      <c r="J48" s="11"/>
      <c r="L48"/>
      <c r="M48"/>
    </row>
    <row r="49" spans="8:13" x14ac:dyDescent="0.25">
      <c r="H49" s="11"/>
      <c r="I49" s="11"/>
      <c r="J49" s="11"/>
      <c r="L49"/>
      <c r="M49"/>
    </row>
    <row r="50" spans="8:13" x14ac:dyDescent="0.25">
      <c r="H50" s="11"/>
      <c r="I50" s="11"/>
      <c r="J50" s="11"/>
      <c r="L50"/>
      <c r="M50"/>
    </row>
    <row r="51" spans="8:13" x14ac:dyDescent="0.25">
      <c r="H51" s="11"/>
      <c r="I51" s="11"/>
      <c r="J51" s="11"/>
      <c r="L51"/>
      <c r="M51"/>
    </row>
  </sheetData>
  <conditionalFormatting sqref="E1:E1048576">
    <cfRule type="cellIs" dxfId="17" priority="3" operator="equal">
      <formula>"Low"</formula>
    </cfRule>
    <cfRule type="cellIs" dxfId="16" priority="4" operator="equal">
      <formula>"Medium"</formula>
    </cfRule>
    <cfRule type="cellIs" dxfId="15" priority="5" operator="equal">
      <formula>"High"</formula>
    </cfRule>
  </conditionalFormatting>
  <conditionalFormatting sqref="G1:G1048576">
    <cfRule type="cellIs" dxfId="14" priority="1" operator="equal">
      <formula>"Closed"</formula>
    </cfRule>
    <cfRule type="cellIs" dxfId="13" priority="2" operator="equal">
      <formula>"Open"</formula>
    </cfRule>
  </conditionalFormatting>
  <dataValidations count="2">
    <dataValidation type="list" allowBlank="1" showInputMessage="1" showErrorMessage="1" sqref="E2:E51" xr:uid="{84956722-692B-4464-B22F-0164582630C3}">
      <formula1>"High, Medium, Low"</formula1>
    </dataValidation>
    <dataValidation type="list" allowBlank="1" showInputMessage="1" showErrorMessage="1" sqref="G2:G51" xr:uid="{620E64D9-28BA-48FB-ACB1-2E588219CEA3}">
      <formula1>"Open, Closed"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C1F3D-6D9E-4801-8C3D-931068DDE480}">
  <dimension ref="A1:I5"/>
  <sheetViews>
    <sheetView workbookViewId="0">
      <pane ySplit="1" topLeftCell="A2" activePane="bottomLeft" state="frozen"/>
      <selection pane="bottomLeft" sqref="A1:XFD1"/>
    </sheetView>
  </sheetViews>
  <sheetFormatPr defaultColWidth="8.85546875" defaultRowHeight="15" x14ac:dyDescent="0.25"/>
  <cols>
    <col min="1" max="1" width="11.5703125" style="2" bestFit="1" customWidth="1"/>
    <col min="2" max="2" width="46" style="3" customWidth="1"/>
    <col min="3" max="3" width="13.42578125" style="3" customWidth="1"/>
    <col min="4" max="4" width="17.7109375" style="2" bestFit="1" customWidth="1"/>
    <col min="5" max="5" width="10.85546875" style="2" bestFit="1" customWidth="1"/>
    <col min="6" max="6" width="10.85546875" style="3" customWidth="1"/>
    <col min="7" max="7" width="46.85546875" style="3" customWidth="1"/>
    <col min="8" max="8" width="39.28515625" style="3" customWidth="1"/>
    <col min="9" max="9" width="16.85546875" style="2" bestFit="1" customWidth="1"/>
    <col min="10" max="16384" width="8.85546875" style="3"/>
  </cols>
  <sheetData>
    <row r="1" spans="1:9" s="6" customFormat="1" ht="30" x14ac:dyDescent="0.25">
      <c r="A1" s="5" t="s">
        <v>65</v>
      </c>
      <c r="B1" s="6" t="s">
        <v>66</v>
      </c>
      <c r="C1" s="6" t="s">
        <v>67</v>
      </c>
      <c r="D1" s="5" t="s">
        <v>68</v>
      </c>
      <c r="E1" s="5" t="s">
        <v>9</v>
      </c>
      <c r="F1" s="6" t="s">
        <v>69</v>
      </c>
      <c r="G1" s="6" t="s">
        <v>70</v>
      </c>
      <c r="H1" s="6" t="s">
        <v>64</v>
      </c>
      <c r="I1" s="5" t="s">
        <v>10</v>
      </c>
    </row>
    <row r="2" spans="1:9" ht="30" x14ac:dyDescent="0.25">
      <c r="A2" s="2">
        <v>1</v>
      </c>
      <c r="B2" s="3" t="s">
        <v>85</v>
      </c>
      <c r="C2" s="3" t="s">
        <v>40</v>
      </c>
      <c r="D2" s="4">
        <v>44997</v>
      </c>
      <c r="E2" s="2" t="s">
        <v>15</v>
      </c>
      <c r="F2" s="3" t="s">
        <v>81</v>
      </c>
      <c r="G2" s="3" t="s">
        <v>87</v>
      </c>
      <c r="H2" s="3" t="s">
        <v>88</v>
      </c>
      <c r="I2" s="4">
        <v>44998</v>
      </c>
    </row>
    <row r="3" spans="1:9" ht="30" x14ac:dyDescent="0.25">
      <c r="A3" s="2">
        <v>2</v>
      </c>
      <c r="B3" s="3" t="s">
        <v>86</v>
      </c>
      <c r="C3" s="3" t="s">
        <v>84</v>
      </c>
      <c r="D3" s="4">
        <v>44971</v>
      </c>
      <c r="E3" s="2" t="s">
        <v>49</v>
      </c>
      <c r="F3" s="3" t="s">
        <v>89</v>
      </c>
      <c r="G3" s="3" t="s">
        <v>90</v>
      </c>
      <c r="I3" s="4">
        <v>44998</v>
      </c>
    </row>
    <row r="4" spans="1:9" ht="30" x14ac:dyDescent="0.25">
      <c r="A4" s="2">
        <v>3</v>
      </c>
      <c r="B4" s="3" t="s">
        <v>91</v>
      </c>
      <c r="C4" s="3" t="s">
        <v>94</v>
      </c>
      <c r="D4" s="4">
        <v>44961</v>
      </c>
      <c r="E4" s="2" t="s">
        <v>49</v>
      </c>
      <c r="F4" s="3" t="s">
        <v>93</v>
      </c>
      <c r="G4" s="3" t="s">
        <v>92</v>
      </c>
      <c r="I4" s="4">
        <v>44998</v>
      </c>
    </row>
    <row r="5" spans="1:9" x14ac:dyDescent="0.25">
      <c r="A5" s="2" t="s">
        <v>23</v>
      </c>
      <c r="B5" s="3" t="s">
        <v>23</v>
      </c>
      <c r="D5" s="2" t="s">
        <v>23</v>
      </c>
      <c r="I5" s="2" t="s">
        <v>23</v>
      </c>
    </row>
  </sheetData>
  <conditionalFormatting sqref="E1:E1048576">
    <cfRule type="cellIs" dxfId="12" priority="1" operator="equal">
      <formula>"Closed"</formula>
    </cfRule>
    <cfRule type="cellIs" dxfId="11" priority="2" operator="equal">
      <formula>"Open"</formula>
    </cfRule>
  </conditionalFormatting>
  <dataValidations count="1">
    <dataValidation type="list" allowBlank="1" showInputMessage="1" showErrorMessage="1" sqref="E2:E52" xr:uid="{67F0EDB5-59DD-4D51-A466-769CBCDA1136}">
      <formula1>"Open, Closed"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How To Complete</vt:lpstr>
      <vt:lpstr>Actions Log</vt:lpstr>
      <vt:lpstr>Risk Log</vt:lpstr>
      <vt:lpstr>Issues Log</vt:lpstr>
      <vt:lpstr>Decisions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Alan Parker</dc:creator>
  <cp:keywords/>
  <dc:description/>
  <cp:lastModifiedBy>Alan Parker</cp:lastModifiedBy>
  <cp:revision/>
  <dcterms:created xsi:type="dcterms:W3CDTF">2015-06-05T18:17:20Z</dcterms:created>
  <dcterms:modified xsi:type="dcterms:W3CDTF">2023-09-16T10:21:11Z</dcterms:modified>
  <cp:category/>
  <cp:contentStatus/>
</cp:coreProperties>
</file>